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43\Documents\"/>
    </mc:Choice>
  </mc:AlternateContent>
  <xr:revisionPtr revIDLastSave="0" documentId="13_ncr:1_{07C3369A-720B-4BCE-8C53-3220D2659DDA}" xr6:coauthVersionLast="47" xr6:coauthVersionMax="47" xr10:uidLastSave="{00000000-0000-0000-0000-000000000000}"/>
  <bookViews>
    <workbookView xWindow="-108" yWindow="-108" windowWidth="23256" windowHeight="12576" tabRatio="777" xr2:uid="{00000000-000D-0000-FFFF-FFFF00000000}"/>
  </bookViews>
  <sheets>
    <sheet name="Year totals" sheetId="13" r:id="rId1"/>
    <sheet name="7.31.20" sheetId="12" r:id="rId2"/>
    <sheet name="6.30.20" sheetId="11" r:id="rId3"/>
    <sheet name="5.31.20" sheetId="10" r:id="rId4"/>
    <sheet name="4.30.20" sheetId="9" r:id="rId5"/>
    <sheet name="3.31.20" sheetId="8" r:id="rId6"/>
    <sheet name="2.28.20" sheetId="7" r:id="rId7"/>
    <sheet name="1.31.20" sheetId="6" r:id="rId8"/>
    <sheet name="12.31.19" sheetId="5" r:id="rId9"/>
    <sheet name="11.30.19" sheetId="4" r:id="rId10"/>
    <sheet name="10.31.19" sheetId="3" r:id="rId11"/>
    <sheet name="9.31.19" sheetId="2" r:id="rId12"/>
    <sheet name="8.31.19" sheetId="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3" l="1"/>
  <c r="F63" i="13"/>
  <c r="B63" i="13" l="1"/>
  <c r="F13" i="13"/>
  <c r="F118" i="12" l="1"/>
  <c r="F57" i="12"/>
  <c r="E57" i="12"/>
  <c r="D57" i="12"/>
  <c r="C57" i="12"/>
  <c r="F14" i="12"/>
  <c r="E14" i="12"/>
  <c r="D14" i="12"/>
  <c r="D59" i="12" s="1"/>
  <c r="F120" i="12" s="1"/>
  <c r="C14" i="12"/>
  <c r="F113" i="11"/>
  <c r="F57" i="11"/>
  <c r="E57" i="11"/>
  <c r="D57" i="11"/>
  <c r="C57" i="11"/>
  <c r="F14" i="11"/>
  <c r="E14" i="11"/>
  <c r="D14" i="11"/>
  <c r="C14" i="11"/>
  <c r="F108" i="10"/>
  <c r="F57" i="10"/>
  <c r="E57" i="10"/>
  <c r="D57" i="10"/>
  <c r="C57" i="10"/>
  <c r="F14" i="10"/>
  <c r="E14" i="10"/>
  <c r="D14" i="10"/>
  <c r="D59" i="10" s="1"/>
  <c r="F110" i="10" s="1"/>
  <c r="C14" i="10"/>
  <c r="F57" i="9"/>
  <c r="E57" i="9"/>
  <c r="D57" i="9"/>
  <c r="C57" i="9"/>
  <c r="F14" i="9"/>
  <c r="E14" i="9"/>
  <c r="D14" i="9"/>
  <c r="C14" i="9"/>
  <c r="F98" i="8"/>
  <c r="F57" i="8"/>
  <c r="E57" i="8"/>
  <c r="D57" i="8"/>
  <c r="C57" i="8"/>
  <c r="F14" i="8"/>
  <c r="E14" i="8"/>
  <c r="D14" i="8"/>
  <c r="D59" i="8" s="1"/>
  <c r="F100" i="8" s="1"/>
  <c r="C14" i="8"/>
  <c r="F94" i="7"/>
  <c r="F93" i="7"/>
  <c r="F57" i="7"/>
  <c r="E57" i="7"/>
  <c r="D57" i="7"/>
  <c r="C57" i="7"/>
  <c r="F14" i="7"/>
  <c r="E14" i="7"/>
  <c r="D14" i="7"/>
  <c r="C14" i="7"/>
  <c r="C59" i="7" s="1"/>
  <c r="F88" i="6"/>
  <c r="F57" i="6"/>
  <c r="E57" i="6"/>
  <c r="D57" i="6"/>
  <c r="C57" i="6"/>
  <c r="F14" i="6"/>
  <c r="E14" i="6"/>
  <c r="D14" i="6"/>
  <c r="D59" i="6" s="1"/>
  <c r="F90" i="6" s="1"/>
  <c r="C14" i="6"/>
  <c r="F83" i="5"/>
  <c r="F57" i="5"/>
  <c r="E57" i="5"/>
  <c r="D57" i="5"/>
  <c r="C57" i="5"/>
  <c r="F14" i="5"/>
  <c r="E14" i="5"/>
  <c r="D14" i="5"/>
  <c r="C14" i="5"/>
  <c r="F78" i="4"/>
  <c r="F57" i="4"/>
  <c r="E57" i="4"/>
  <c r="D57" i="4"/>
  <c r="C57" i="4"/>
  <c r="F14" i="4"/>
  <c r="E14" i="4"/>
  <c r="D14" i="4"/>
  <c r="D59" i="4" s="1"/>
  <c r="F80" i="4" s="1"/>
  <c r="C14" i="4"/>
  <c r="F73" i="3"/>
  <c r="F57" i="3"/>
  <c r="E57" i="3"/>
  <c r="D57" i="3"/>
  <c r="C57" i="3"/>
  <c r="F14" i="3"/>
  <c r="E14" i="3"/>
  <c r="D14" i="3"/>
  <c r="C14" i="3"/>
  <c r="F68" i="2"/>
  <c r="F57" i="2"/>
  <c r="E57" i="2"/>
  <c r="D57" i="2"/>
  <c r="C57" i="2"/>
  <c r="F14" i="2"/>
  <c r="E14" i="2"/>
  <c r="D14" i="2"/>
  <c r="D59" i="2" s="1"/>
  <c r="F70" i="2" s="1"/>
  <c r="C14" i="2"/>
  <c r="D59" i="3" l="1"/>
  <c r="F75" i="3" s="1"/>
  <c r="D59" i="5"/>
  <c r="F85" i="5" s="1"/>
  <c r="D59" i="11"/>
  <c r="F115" i="11" s="1"/>
  <c r="D59" i="9"/>
  <c r="F105" i="9" s="1"/>
  <c r="C59" i="12"/>
  <c r="F119" i="12" s="1"/>
  <c r="F121" i="12" s="1"/>
  <c r="C59" i="11"/>
  <c r="F114" i="11" s="1"/>
  <c r="F116" i="11" s="1"/>
  <c r="C59" i="10"/>
  <c r="F109" i="10" s="1"/>
  <c r="F111" i="10" s="1"/>
  <c r="C59" i="9"/>
  <c r="F104" i="9" s="1"/>
  <c r="F103" i="9"/>
  <c r="C59" i="8"/>
  <c r="F99" i="8" s="1"/>
  <c r="F101" i="8" s="1"/>
  <c r="F103" i="8" s="1"/>
  <c r="D59" i="7"/>
  <c r="F95" i="7" s="1"/>
  <c r="F96" i="7" s="1"/>
  <c r="C59" i="6"/>
  <c r="F89" i="6" s="1"/>
  <c r="F91" i="6" s="1"/>
  <c r="C59" i="5"/>
  <c r="F84" i="5" s="1"/>
  <c r="F86" i="5" s="1"/>
  <c r="C59" i="4"/>
  <c r="F79" i="4" s="1"/>
  <c r="F81" i="4" s="1"/>
  <c r="C59" i="3"/>
  <c r="F74" i="3" s="1"/>
  <c r="F76" i="3" s="1"/>
  <c r="C59" i="2"/>
  <c r="F69" i="2" s="1"/>
  <c r="F71" i="2" s="1"/>
  <c r="F106" i="9" l="1"/>
  <c r="D19" i="13"/>
  <c r="D22" i="13"/>
  <c r="D26" i="13"/>
  <c r="D33" i="13"/>
  <c r="D37" i="13"/>
  <c r="D55" i="13"/>
  <c r="C19" i="13"/>
  <c r="C22" i="13"/>
  <c r="C26" i="13"/>
  <c r="C33" i="13"/>
  <c r="C37" i="13"/>
  <c r="C44" i="13"/>
  <c r="C52" i="13"/>
  <c r="C55" i="13"/>
  <c r="D57" i="1"/>
  <c r="D59" i="1" s="1"/>
  <c r="F65" i="1" s="1"/>
  <c r="E57" i="1"/>
  <c r="F57" i="1"/>
  <c r="C57" i="1"/>
  <c r="D14" i="1"/>
  <c r="E14" i="1"/>
  <c r="F14" i="1"/>
  <c r="C14" i="1"/>
  <c r="C59" i="1" l="1"/>
  <c r="F64" i="1" s="1"/>
  <c r="C63" i="13"/>
  <c r="D63" i="13"/>
  <c r="C13" i="13"/>
  <c r="F66" i="1"/>
  <c r="D13" i="13"/>
</calcChain>
</file>

<file path=xl/sharedStrings.xml><?xml version="1.0" encoding="utf-8"?>
<sst xmlns="http://schemas.openxmlformats.org/spreadsheetml/2006/main" count="1531" uniqueCount="123">
  <si>
    <t>Fundraisers</t>
  </si>
  <si>
    <t>Projected Proceeds</t>
  </si>
  <si>
    <t>Actual Expenses</t>
  </si>
  <si>
    <t>Actual Income</t>
  </si>
  <si>
    <t>Actual Net Income</t>
  </si>
  <si>
    <t>Over/Under Budget</t>
  </si>
  <si>
    <t>Donations</t>
  </si>
  <si>
    <t>Election Day Bake Sale</t>
  </si>
  <si>
    <t>Fun Fair</t>
  </si>
  <si>
    <t>Hockey Night</t>
  </si>
  <si>
    <t>Holiday Bazaar</t>
  </si>
  <si>
    <t>Kid's Night Out</t>
  </si>
  <si>
    <t>Local Partners</t>
  </si>
  <si>
    <t>Move-a-Thon</t>
  </si>
  <si>
    <t>Retail Programs</t>
  </si>
  <si>
    <t>Art to Remember</t>
  </si>
  <si>
    <t>Total</t>
  </si>
  <si>
    <t>Expenses</t>
  </si>
  <si>
    <t>Budget</t>
  </si>
  <si>
    <t>Budget Remaining</t>
  </si>
  <si>
    <t>Art Appreciation</t>
  </si>
  <si>
    <t>All Arts Day</t>
  </si>
  <si>
    <t>Author Visit</t>
  </si>
  <si>
    <t>Book Fair</t>
  </si>
  <si>
    <t xml:space="preserve">Book Room </t>
  </si>
  <si>
    <t>Brain Blast</t>
  </si>
  <si>
    <t>Building Request</t>
  </si>
  <si>
    <t>Childcare</t>
  </si>
  <si>
    <t>Classroom Gifts</t>
  </si>
  <si>
    <t>GHMCEF Gala</t>
  </si>
  <si>
    <t>Family Fun Nights</t>
  </si>
  <si>
    <t>Field Trip 3rd Grade</t>
  </si>
  <si>
    <t>Field Trip 2nd Grade</t>
  </si>
  <si>
    <t>Field Trip 1st Grade</t>
  </si>
  <si>
    <t>Field Trip K</t>
  </si>
  <si>
    <t>International Night</t>
  </si>
  <si>
    <t>Foodie Friday</t>
  </si>
  <si>
    <t>Gifts/ Memorial Fund</t>
  </si>
  <si>
    <t>Hands of Gratitude</t>
  </si>
  <si>
    <t>HS Grad/Prom</t>
  </si>
  <si>
    <t>Ice Cream Social</t>
  </si>
  <si>
    <t>Indoor Recess</t>
  </si>
  <si>
    <t>Insurance &amp; Bonding</t>
  </si>
  <si>
    <t>Landscape</t>
  </si>
  <si>
    <t>Misc. Requests</t>
  </si>
  <si>
    <t>Office Supplies</t>
  </si>
  <si>
    <t>Online Payment Fees</t>
  </si>
  <si>
    <t>Playground</t>
  </si>
  <si>
    <t>Science Day</t>
  </si>
  <si>
    <t>Speaker Fees</t>
  </si>
  <si>
    <t>Staff Appreciation</t>
  </si>
  <si>
    <t>Staff Water Coolers</t>
  </si>
  <si>
    <t>Spirit Shirts</t>
  </si>
  <si>
    <t>Bobcat Revue</t>
  </si>
  <si>
    <t>Taxes</t>
  </si>
  <si>
    <t>Third Grade Party</t>
  </si>
  <si>
    <t>Walking Wednesday</t>
  </si>
  <si>
    <t>Websites</t>
  </si>
  <si>
    <t>Welcome Coffee</t>
  </si>
  <si>
    <t>Wellness Day</t>
  </si>
  <si>
    <t>Actual Expense</t>
  </si>
  <si>
    <t>Beginning Balance 8/1/19</t>
  </si>
  <si>
    <t>Expense</t>
  </si>
  <si>
    <t>Income</t>
  </si>
  <si>
    <t>Ending Balance 8/31/19</t>
  </si>
  <si>
    <t>Beginning Balance 9/1/19</t>
  </si>
  <si>
    <t>Beginning Balance 10/1/19</t>
  </si>
  <si>
    <t>Ending Balance 10/31/19</t>
  </si>
  <si>
    <t>Beginning Balance 11/1/19</t>
  </si>
  <si>
    <t>Ending Balance 11/31/19</t>
  </si>
  <si>
    <t>Beginning Balance 12/1/19</t>
  </si>
  <si>
    <t>Ending Balance  12/31/19</t>
  </si>
  <si>
    <t>Beginning Balance 1/1/2020</t>
  </si>
  <si>
    <t>Ending Balance 1/31/2020</t>
  </si>
  <si>
    <t>Beginning Balance 2/1/2020</t>
  </si>
  <si>
    <t>Ending Balance</t>
  </si>
  <si>
    <t>Beginning Balance 3/1/2020</t>
  </si>
  <si>
    <t xml:space="preserve">Expenses </t>
  </si>
  <si>
    <t>Ending Balance 3/31/2020</t>
  </si>
  <si>
    <t>Beginning Balance 4/1/2020</t>
  </si>
  <si>
    <t>Ending Balance 4/31/2020</t>
  </si>
  <si>
    <t>Beginning Balance 5/1/2020</t>
  </si>
  <si>
    <t>Ending Balance 5/31/2020</t>
  </si>
  <si>
    <t>Beginning Balance 6/1/2020</t>
  </si>
  <si>
    <t>Ending Balance 6/31/2020</t>
  </si>
  <si>
    <t>Beginning Balance 7/1/2020</t>
  </si>
  <si>
    <t>Ending Balance 7/31/2020</t>
  </si>
  <si>
    <t>Stevenson PTO 2019-2020</t>
  </si>
  <si>
    <t>8/1/19-8/31/19</t>
  </si>
  <si>
    <t>Actual Totals</t>
  </si>
  <si>
    <t>9/1/19-9/31/19</t>
  </si>
  <si>
    <t>Ending Balance 9/31/19</t>
  </si>
  <si>
    <t>10/1/19-10/31/19</t>
  </si>
  <si>
    <t>11/1/19-11/30/19</t>
  </si>
  <si>
    <t>Ending Balance 11/30/19</t>
  </si>
  <si>
    <t>12/1/19-12/31/19</t>
  </si>
  <si>
    <t>1/1/20-1/31/20</t>
  </si>
  <si>
    <t>2/1/20-2/28/20</t>
  </si>
  <si>
    <t>3/1/20-3/31/20</t>
  </si>
  <si>
    <t>4/1/20-4/30/20</t>
  </si>
  <si>
    <t>5/1/20-5/31/20</t>
  </si>
  <si>
    <t>6/1/20-6/30/20</t>
  </si>
  <si>
    <t>7/1/20-7/31/20</t>
  </si>
  <si>
    <t>Net Income</t>
  </si>
  <si>
    <t>Stevenson PTO 2020-2021</t>
  </si>
  <si>
    <t>Principal Incentives</t>
  </si>
  <si>
    <t>Banking Fees</t>
  </si>
  <si>
    <t>Movie License</t>
  </si>
  <si>
    <t>1st Day School Supplies</t>
  </si>
  <si>
    <t>Faculty Appreciation</t>
  </si>
  <si>
    <t>Winter Party</t>
  </si>
  <si>
    <t>*</t>
  </si>
  <si>
    <t>Stage Curtains</t>
  </si>
  <si>
    <t xml:space="preserve">Beginning Balance </t>
  </si>
  <si>
    <t xml:space="preserve">Ending Balance </t>
  </si>
  <si>
    <t xml:space="preserve">Ending Balance  </t>
  </si>
  <si>
    <t>Beginning Balance</t>
  </si>
  <si>
    <t>Total Expenses</t>
  </si>
  <si>
    <t>Total Income</t>
  </si>
  <si>
    <t>Reconciliation</t>
  </si>
  <si>
    <t>Beg. Year Cash</t>
  </si>
  <si>
    <t>Difference</t>
  </si>
  <si>
    <t>per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</si>
</sst>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m/d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4" fontId="0" fillId="0" borderId="0" xfId="1" applyNumberFormat="1" applyFont="1"/>
    <xf numFmtId="4" fontId="0" fillId="0" borderId="0" xfId="1" applyNumberFormat="1" applyFont="1" applyBorder="1"/>
    <xf numFmtId="4" fontId="0" fillId="0" borderId="1" xfId="1" applyNumberFormat="1" applyFont="1" applyBorder="1"/>
    <xf numFmtId="164" fontId="0" fillId="0" borderId="0" xfId="0" applyNumberFormat="1"/>
    <xf numFmtId="165" fontId="0" fillId="0" borderId="0" xfId="0" applyNumberForma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0D35-B550-497D-9B36-A22802AC6F02}">
  <sheetPr>
    <pageSetUpPr fitToPage="1"/>
  </sheetPr>
  <dimension ref="A1:I152"/>
  <sheetViews>
    <sheetView tabSelected="1" workbookViewId="0">
      <selection activeCell="I14" sqref="I14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customWidth="1"/>
    <col min="4" max="4" width="18.109375" customWidth="1"/>
    <col min="5" max="5" width="18.44140625" hidden="1" customWidth="1"/>
    <col min="6" max="7" width="18.44140625" customWidth="1"/>
    <col min="9" max="9" width="15.6640625" style="4" bestFit="1" customWidth="1"/>
  </cols>
  <sheetData>
    <row r="1" spans="1:7" x14ac:dyDescent="0.3">
      <c r="A1" s="15" t="s">
        <v>104</v>
      </c>
      <c r="D1" s="7">
        <v>44386</v>
      </c>
    </row>
    <row r="2" spans="1:7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3</v>
      </c>
      <c r="G2" t="s">
        <v>5</v>
      </c>
    </row>
    <row r="3" spans="1:7" x14ac:dyDescent="0.3">
      <c r="A3" t="s">
        <v>6</v>
      </c>
      <c r="B3">
        <v>100</v>
      </c>
      <c r="C3" s="10">
        <v>0</v>
      </c>
      <c r="D3" s="4">
        <v>280</v>
      </c>
      <c r="F3" s="4">
        <v>280</v>
      </c>
      <c r="G3" s="4">
        <v>180</v>
      </c>
    </row>
    <row r="4" spans="1:7" x14ac:dyDescent="0.3">
      <c r="A4" t="s">
        <v>7</v>
      </c>
      <c r="B4">
        <v>200</v>
      </c>
      <c r="C4" s="10">
        <v>0</v>
      </c>
      <c r="D4" s="4">
        <v>693</v>
      </c>
      <c r="F4" s="4">
        <v>693</v>
      </c>
      <c r="G4" s="4">
        <v>493</v>
      </c>
    </row>
    <row r="5" spans="1:7" x14ac:dyDescent="0.3">
      <c r="A5" t="s">
        <v>8</v>
      </c>
      <c r="B5">
        <v>750</v>
      </c>
      <c r="C5" s="4">
        <v>14</v>
      </c>
      <c r="D5" s="10">
        <v>0</v>
      </c>
      <c r="F5" s="4">
        <v>-14</v>
      </c>
      <c r="G5" s="4">
        <v>-736</v>
      </c>
    </row>
    <row r="6" spans="1:7" x14ac:dyDescent="0.3">
      <c r="A6" t="s">
        <v>9</v>
      </c>
      <c r="B6">
        <v>1000</v>
      </c>
      <c r="C6" s="4">
        <v>150</v>
      </c>
      <c r="D6" s="4">
        <v>120</v>
      </c>
      <c r="F6" s="4">
        <v>-30</v>
      </c>
      <c r="G6" s="4">
        <v>-970</v>
      </c>
    </row>
    <row r="7" spans="1:7" x14ac:dyDescent="0.3">
      <c r="A7" t="s">
        <v>10</v>
      </c>
      <c r="B7">
        <v>5000</v>
      </c>
      <c r="C7" s="10">
        <v>0</v>
      </c>
      <c r="D7" s="10">
        <v>0</v>
      </c>
      <c r="F7" s="10">
        <v>0</v>
      </c>
      <c r="G7" s="4">
        <v>-5000</v>
      </c>
    </row>
    <row r="8" spans="1:7" x14ac:dyDescent="0.3">
      <c r="A8" t="s">
        <v>11</v>
      </c>
      <c r="B8">
        <v>500</v>
      </c>
      <c r="C8" s="10">
        <v>0</v>
      </c>
      <c r="D8" s="10">
        <v>0</v>
      </c>
      <c r="F8" s="10">
        <v>0</v>
      </c>
      <c r="G8" s="4">
        <v>-500</v>
      </c>
    </row>
    <row r="9" spans="1:7" x14ac:dyDescent="0.3">
      <c r="A9" t="s">
        <v>12</v>
      </c>
      <c r="B9">
        <v>250</v>
      </c>
      <c r="C9" s="10">
        <v>0</v>
      </c>
      <c r="D9" s="4">
        <v>650.14</v>
      </c>
      <c r="F9" s="4">
        <v>650.14</v>
      </c>
      <c r="G9" s="4">
        <v>400.14</v>
      </c>
    </row>
    <row r="10" spans="1:7" x14ac:dyDescent="0.3">
      <c r="A10" t="s">
        <v>13</v>
      </c>
      <c r="B10">
        <v>8000</v>
      </c>
      <c r="C10" s="4">
        <v>1298.57</v>
      </c>
      <c r="D10" s="4">
        <v>11072.96</v>
      </c>
      <c r="F10" s="4">
        <v>9774.39</v>
      </c>
      <c r="G10" s="4">
        <v>1774.39</v>
      </c>
    </row>
    <row r="11" spans="1:7" x14ac:dyDescent="0.3">
      <c r="A11" t="s">
        <v>14</v>
      </c>
      <c r="B11">
        <v>2000</v>
      </c>
      <c r="C11" s="10">
        <v>0</v>
      </c>
      <c r="D11" s="4">
        <v>2236.7399999999998</v>
      </c>
      <c r="F11" s="4">
        <v>2236.7399999999998</v>
      </c>
      <c r="G11" s="4">
        <v>236.74</v>
      </c>
    </row>
    <row r="12" spans="1:7" x14ac:dyDescent="0.3">
      <c r="A12" t="s">
        <v>15</v>
      </c>
      <c r="B12" s="3">
        <v>0</v>
      </c>
      <c r="C12" s="5">
        <v>2303.5700000000002</v>
      </c>
      <c r="D12" s="5">
        <v>2268.9499999999998</v>
      </c>
      <c r="E12" s="3"/>
      <c r="F12" s="5">
        <v>-34.619999999999997</v>
      </c>
      <c r="G12" s="3">
        <v>-34.619999999999997</v>
      </c>
    </row>
    <row r="13" spans="1:7" x14ac:dyDescent="0.3">
      <c r="C13" s="4">
        <f>SUM(C3:C12)</f>
        <v>3766.1400000000003</v>
      </c>
      <c r="D13" s="4">
        <f>SUM(D3:D12)</f>
        <v>17321.789999999997</v>
      </c>
      <c r="F13" s="4">
        <f>SUM(F3:F12)</f>
        <v>13555.649999999998</v>
      </c>
    </row>
    <row r="14" spans="1:7" x14ac:dyDescent="0.3">
      <c r="A14" t="s">
        <v>16</v>
      </c>
      <c r="B14" s="1">
        <v>17800</v>
      </c>
      <c r="C14" s="4"/>
      <c r="D14" s="4"/>
    </row>
    <row r="15" spans="1:7" x14ac:dyDescent="0.3">
      <c r="C15" s="4"/>
      <c r="D15" s="4"/>
    </row>
    <row r="16" spans="1:7" x14ac:dyDescent="0.3">
      <c r="A16" t="s">
        <v>17</v>
      </c>
      <c r="B16" t="s">
        <v>18</v>
      </c>
      <c r="C16" s="4" t="s">
        <v>2</v>
      </c>
      <c r="D16" s="4" t="s">
        <v>3</v>
      </c>
      <c r="E16" t="s">
        <v>19</v>
      </c>
      <c r="F16" t="s">
        <v>19</v>
      </c>
    </row>
    <row r="17" spans="1:8" x14ac:dyDescent="0.3">
      <c r="A17" t="s">
        <v>20</v>
      </c>
      <c r="B17">
        <v>3500</v>
      </c>
      <c r="C17" s="10">
        <v>0</v>
      </c>
      <c r="D17" s="10">
        <v>0</v>
      </c>
      <c r="F17">
        <v>3500</v>
      </c>
      <c r="G17">
        <v>0</v>
      </c>
    </row>
    <row r="18" spans="1:8" x14ac:dyDescent="0.3">
      <c r="A18" t="s">
        <v>21</v>
      </c>
      <c r="B18">
        <v>2000</v>
      </c>
      <c r="C18" s="10">
        <v>1609.82</v>
      </c>
      <c r="D18" s="10">
        <v>0</v>
      </c>
      <c r="F18">
        <v>390.18</v>
      </c>
      <c r="G18">
        <v>390.18</v>
      </c>
    </row>
    <row r="19" spans="1:8" x14ac:dyDescent="0.3">
      <c r="A19" t="s">
        <v>22</v>
      </c>
      <c r="B19">
        <v>2000</v>
      </c>
      <c r="C19" s="10">
        <f>'7.31.20'!C19+'6.30.20'!C19+'5.31.20'!C19+'4.30.20'!C19+'3.31.20'!C19+'2.28.20'!C19+'1.31.20'!C19+'12.31.19'!C19+'11.30.19'!C19+'10.31.19'!C19+'9.31.19'!C19+'8.31.19'!C19</f>
        <v>0</v>
      </c>
      <c r="D19" s="10">
        <f>'7.31.20'!D19+'6.30.20'!D19+'5.31.20'!D19+'4.30.20'!D19+'3.31.20'!D19+'2.28.20'!D19+'1.31.20'!D19+'12.31.19'!D19+'11.30.19'!D19+'10.31.19'!D19+'9.31.19'!D19+'8.31.19'!D19</f>
        <v>0</v>
      </c>
      <c r="F19">
        <v>2000</v>
      </c>
      <c r="G19">
        <v>0</v>
      </c>
    </row>
    <row r="20" spans="1:8" x14ac:dyDescent="0.3">
      <c r="A20" t="s">
        <v>23</v>
      </c>
      <c r="B20">
        <v>100</v>
      </c>
      <c r="C20" s="10">
        <v>0</v>
      </c>
      <c r="D20" s="10">
        <v>0</v>
      </c>
      <c r="F20">
        <v>100</v>
      </c>
      <c r="G20">
        <v>0</v>
      </c>
      <c r="H20" t="s">
        <v>111</v>
      </c>
    </row>
    <row r="21" spans="1:8" x14ac:dyDescent="0.3">
      <c r="A21" t="s">
        <v>24</v>
      </c>
      <c r="B21">
        <v>1000</v>
      </c>
      <c r="C21" s="10">
        <v>973.41</v>
      </c>
      <c r="D21" s="10">
        <v>0</v>
      </c>
      <c r="F21">
        <v>26.59</v>
      </c>
      <c r="G21">
        <v>26.59</v>
      </c>
      <c r="H21" t="s">
        <v>111</v>
      </c>
    </row>
    <row r="22" spans="1:8" x14ac:dyDescent="0.3">
      <c r="A22" t="s">
        <v>25</v>
      </c>
      <c r="B22">
        <v>100</v>
      </c>
      <c r="C22" s="10">
        <f>'7.31.20'!C22+'6.30.20'!C22+'5.31.20'!C22+'4.30.20'!C22+'3.31.20'!C22+'2.28.20'!C22+'1.31.20'!C22+'12.31.19'!C22+'11.30.19'!C22+'10.31.19'!C22+'9.31.19'!C22+'8.31.19'!C22</f>
        <v>0</v>
      </c>
      <c r="D22" s="10">
        <f>'7.31.20'!D22+'6.30.20'!D22+'5.31.20'!D22+'4.30.20'!D22+'3.31.20'!D22+'2.28.20'!D22+'1.31.20'!D22+'12.31.19'!D22+'11.30.19'!D22+'10.31.19'!D22+'9.31.19'!D22+'8.31.19'!D22</f>
        <v>0</v>
      </c>
      <c r="F22">
        <v>100</v>
      </c>
      <c r="G22">
        <v>0</v>
      </c>
    </row>
    <row r="23" spans="1:8" x14ac:dyDescent="0.3">
      <c r="A23" t="s">
        <v>26</v>
      </c>
      <c r="B23">
        <v>400</v>
      </c>
      <c r="C23" s="10">
        <v>8876.7000000000007</v>
      </c>
      <c r="D23" s="10">
        <v>0</v>
      </c>
      <c r="F23">
        <v>-8476.7000000000007</v>
      </c>
      <c r="G23">
        <v>-8476.7000000000007</v>
      </c>
      <c r="H23" t="s">
        <v>112</v>
      </c>
    </row>
    <row r="24" spans="1:8" x14ac:dyDescent="0.3">
      <c r="A24" t="s">
        <v>27</v>
      </c>
      <c r="B24">
        <v>125</v>
      </c>
      <c r="C24" s="10">
        <v>0</v>
      </c>
      <c r="D24" s="10">
        <v>0</v>
      </c>
      <c r="F24">
        <v>125</v>
      </c>
      <c r="G24">
        <v>0</v>
      </c>
    </row>
    <row r="25" spans="1:8" x14ac:dyDescent="0.3">
      <c r="A25" t="s">
        <v>28</v>
      </c>
      <c r="B25">
        <v>3250</v>
      </c>
      <c r="C25" s="10">
        <v>3000</v>
      </c>
      <c r="D25" s="10">
        <v>0</v>
      </c>
      <c r="F25">
        <v>25</v>
      </c>
      <c r="G25">
        <v>250</v>
      </c>
      <c r="H25" t="s">
        <v>111</v>
      </c>
    </row>
    <row r="26" spans="1:8" x14ac:dyDescent="0.3">
      <c r="A26" t="s">
        <v>29</v>
      </c>
      <c r="B26">
        <v>450</v>
      </c>
      <c r="C26" s="10">
        <f>'7.31.20'!C26+'6.30.20'!C26+'5.31.20'!C26+'4.30.20'!C26+'3.31.20'!C26+'2.28.20'!C26+'1.31.20'!C26+'12.31.19'!C26+'11.30.19'!C26+'10.31.19'!C26+'9.31.19'!C26+'8.31.19'!C26</f>
        <v>0</v>
      </c>
      <c r="D26" s="10">
        <f>'7.31.20'!D26+'6.30.20'!D26+'5.31.20'!D26+'4.30.20'!D26+'3.31.20'!D26+'2.28.20'!D26+'1.31.20'!D26+'12.31.19'!D26+'11.30.19'!D26+'10.31.19'!D26+'9.31.19'!D26+'8.31.19'!D26</f>
        <v>0</v>
      </c>
      <c r="F26">
        <v>450</v>
      </c>
      <c r="G26">
        <v>0</v>
      </c>
    </row>
    <row r="27" spans="1:8" x14ac:dyDescent="0.3">
      <c r="A27" t="s">
        <v>30</v>
      </c>
      <c r="B27">
        <v>150</v>
      </c>
      <c r="C27" s="10">
        <v>0</v>
      </c>
      <c r="D27" s="10">
        <v>0</v>
      </c>
      <c r="F27">
        <v>150</v>
      </c>
      <c r="G27">
        <v>0</v>
      </c>
    </row>
    <row r="28" spans="1:8" x14ac:dyDescent="0.3">
      <c r="A28" t="s">
        <v>31</v>
      </c>
      <c r="B28">
        <v>500</v>
      </c>
      <c r="C28" s="10">
        <v>0</v>
      </c>
      <c r="D28" s="10">
        <v>0</v>
      </c>
      <c r="F28">
        <v>500</v>
      </c>
      <c r="G28">
        <v>0</v>
      </c>
    </row>
    <row r="29" spans="1:8" x14ac:dyDescent="0.3">
      <c r="A29" t="s">
        <v>32</v>
      </c>
      <c r="B29">
        <v>500</v>
      </c>
      <c r="C29" s="10">
        <v>0</v>
      </c>
      <c r="D29" s="10">
        <v>0</v>
      </c>
      <c r="F29">
        <v>500</v>
      </c>
      <c r="G29">
        <v>0</v>
      </c>
    </row>
    <row r="30" spans="1:8" x14ac:dyDescent="0.3">
      <c r="A30" t="s">
        <v>33</v>
      </c>
      <c r="B30">
        <v>500</v>
      </c>
      <c r="C30" s="10">
        <v>0</v>
      </c>
      <c r="D30" s="10">
        <v>0</v>
      </c>
      <c r="F30">
        <v>500</v>
      </c>
      <c r="G30">
        <v>0</v>
      </c>
    </row>
    <row r="31" spans="1:8" x14ac:dyDescent="0.3">
      <c r="A31" t="s">
        <v>34</v>
      </c>
      <c r="B31">
        <v>500</v>
      </c>
      <c r="C31" s="10">
        <v>150</v>
      </c>
      <c r="D31" s="10">
        <v>0</v>
      </c>
      <c r="F31">
        <v>350</v>
      </c>
      <c r="G31">
        <v>350</v>
      </c>
    </row>
    <row r="32" spans="1:8" x14ac:dyDescent="0.3">
      <c r="A32" t="s">
        <v>35</v>
      </c>
      <c r="B32">
        <v>200</v>
      </c>
      <c r="C32" s="10">
        <v>0</v>
      </c>
      <c r="D32" s="10">
        <v>0</v>
      </c>
      <c r="F32">
        <v>200</v>
      </c>
      <c r="G32">
        <v>0</v>
      </c>
    </row>
    <row r="33" spans="1:8" x14ac:dyDescent="0.3">
      <c r="A33" t="s">
        <v>36</v>
      </c>
      <c r="B33">
        <v>50</v>
      </c>
      <c r="C33" s="10">
        <f>'7.31.20'!C33+'6.30.20'!C33+'5.31.20'!C33+'4.30.20'!C33+'3.31.20'!C33+'2.28.20'!C33+'1.31.20'!C33+'12.31.19'!C33+'11.30.19'!C33+'10.31.19'!C33+'9.31.19'!C33+'8.31.19'!C33</f>
        <v>0</v>
      </c>
      <c r="D33" s="10">
        <f>'7.31.20'!D33+'6.30.20'!D33+'5.31.20'!D33+'4.30.20'!D33+'3.31.20'!D33+'2.28.20'!D33+'1.31.20'!D33+'12.31.19'!D33+'11.30.19'!D33+'10.31.19'!D33+'9.31.19'!D33+'8.31.19'!D33</f>
        <v>0</v>
      </c>
      <c r="F33">
        <v>50</v>
      </c>
      <c r="G33">
        <v>0</v>
      </c>
    </row>
    <row r="34" spans="1:8" x14ac:dyDescent="0.3">
      <c r="A34" t="s">
        <v>37</v>
      </c>
      <c r="B34">
        <v>250</v>
      </c>
      <c r="C34" s="10">
        <v>0</v>
      </c>
      <c r="D34" s="10">
        <v>0</v>
      </c>
      <c r="F34">
        <v>250</v>
      </c>
      <c r="G34">
        <v>0</v>
      </c>
    </row>
    <row r="35" spans="1:8" x14ac:dyDescent="0.3">
      <c r="A35" t="s">
        <v>38</v>
      </c>
      <c r="B35">
        <v>2500</v>
      </c>
      <c r="C35" s="10">
        <v>0</v>
      </c>
      <c r="D35" s="10">
        <v>0</v>
      </c>
      <c r="F35">
        <v>2500</v>
      </c>
      <c r="G35">
        <v>0</v>
      </c>
      <c r="H35" t="s">
        <v>111</v>
      </c>
    </row>
    <row r="36" spans="1:8" x14ac:dyDescent="0.3">
      <c r="A36" t="s">
        <v>39</v>
      </c>
      <c r="B36">
        <v>100</v>
      </c>
      <c r="C36" s="10">
        <v>0</v>
      </c>
      <c r="D36" s="10">
        <v>0</v>
      </c>
      <c r="F36">
        <v>100</v>
      </c>
      <c r="G36">
        <v>0</v>
      </c>
    </row>
    <row r="37" spans="1:8" x14ac:dyDescent="0.3">
      <c r="A37" t="s">
        <v>40</v>
      </c>
      <c r="B37">
        <v>50</v>
      </c>
      <c r="C37" s="10">
        <f>'7.31.20'!C37+'6.30.20'!C37+'5.31.20'!C37+'4.30.20'!C37+'3.31.20'!C37+'2.28.20'!C37+'1.31.20'!C37+'12.31.19'!C37+'11.30.19'!C37+'10.31.19'!C37+'9.31.19'!C37+'8.31.19'!C37</f>
        <v>0</v>
      </c>
      <c r="D37" s="10">
        <f>'7.31.20'!D37+'6.30.20'!D37+'5.31.20'!D37+'4.30.20'!D37+'3.31.20'!D37+'2.28.20'!D37+'1.31.20'!D37+'12.31.19'!D37+'11.30.19'!D37+'10.31.19'!D37+'9.31.19'!D37+'8.31.19'!D37</f>
        <v>0</v>
      </c>
      <c r="F37">
        <v>50</v>
      </c>
      <c r="G37">
        <v>0</v>
      </c>
      <c r="H37" t="s">
        <v>111</v>
      </c>
    </row>
    <row r="38" spans="1:8" x14ac:dyDescent="0.3">
      <c r="A38" t="s">
        <v>41</v>
      </c>
      <c r="B38">
        <v>1120</v>
      </c>
      <c r="C38" s="10">
        <v>0</v>
      </c>
      <c r="D38" s="10">
        <v>0</v>
      </c>
      <c r="F38">
        <v>1120</v>
      </c>
      <c r="G38">
        <v>0</v>
      </c>
    </row>
    <row r="39" spans="1:8" x14ac:dyDescent="0.3">
      <c r="A39" t="s">
        <v>42</v>
      </c>
      <c r="B39">
        <v>758</v>
      </c>
      <c r="C39" s="10">
        <v>741</v>
      </c>
      <c r="D39" s="10">
        <v>0</v>
      </c>
      <c r="F39">
        <v>17</v>
      </c>
      <c r="G39">
        <v>17</v>
      </c>
    </row>
    <row r="40" spans="1:8" x14ac:dyDescent="0.3">
      <c r="A40" t="s">
        <v>43</v>
      </c>
      <c r="B40">
        <v>350</v>
      </c>
      <c r="C40" s="10">
        <v>0</v>
      </c>
      <c r="D40" s="10">
        <v>0</v>
      </c>
      <c r="F40">
        <v>350</v>
      </c>
      <c r="G40">
        <v>0</v>
      </c>
    </row>
    <row r="41" spans="1:8" x14ac:dyDescent="0.3">
      <c r="A41" t="s">
        <v>44</v>
      </c>
      <c r="B41">
        <v>400</v>
      </c>
      <c r="C41" s="10">
        <v>75.25</v>
      </c>
      <c r="D41" s="10">
        <v>0</v>
      </c>
      <c r="F41">
        <v>324.75</v>
      </c>
      <c r="G41">
        <v>324.75</v>
      </c>
    </row>
    <row r="42" spans="1:8" x14ac:dyDescent="0.3">
      <c r="A42" t="s">
        <v>45</v>
      </c>
      <c r="B42">
        <v>80</v>
      </c>
      <c r="C42" s="10">
        <v>0</v>
      </c>
      <c r="D42" s="10">
        <v>0</v>
      </c>
      <c r="F42">
        <v>80</v>
      </c>
      <c r="G42">
        <v>0</v>
      </c>
    </row>
    <row r="43" spans="1:8" x14ac:dyDescent="0.3">
      <c r="A43" t="s">
        <v>46</v>
      </c>
      <c r="B43">
        <v>100</v>
      </c>
      <c r="C43" s="10">
        <v>48.25</v>
      </c>
      <c r="D43" s="10">
        <v>0</v>
      </c>
      <c r="F43">
        <v>51.75</v>
      </c>
      <c r="G43">
        <v>51.75</v>
      </c>
    </row>
    <row r="44" spans="1:8" x14ac:dyDescent="0.3">
      <c r="A44" t="s">
        <v>47</v>
      </c>
      <c r="B44">
        <v>500</v>
      </c>
      <c r="C44" s="10">
        <f>'7.31.20'!C44+'6.30.20'!C44+'5.31.20'!C44+'4.30.20'!C44+'3.31.20'!C44+'2.28.20'!C44+'1.31.20'!C44+'12.31.19'!C44+'11.30.19'!C44+'10.31.19'!C44+'9.31.19'!C44+'8.31.19'!C44</f>
        <v>0</v>
      </c>
      <c r="D44" s="10">
        <v>0</v>
      </c>
      <c r="F44">
        <v>500</v>
      </c>
      <c r="G44">
        <v>0</v>
      </c>
    </row>
    <row r="45" spans="1:8" x14ac:dyDescent="0.3">
      <c r="A45" t="s">
        <v>105</v>
      </c>
      <c r="B45">
        <v>200</v>
      </c>
      <c r="C45" s="10">
        <v>205</v>
      </c>
      <c r="D45" s="10">
        <v>0</v>
      </c>
      <c r="F45">
        <v>-5</v>
      </c>
      <c r="G45">
        <v>-5</v>
      </c>
    </row>
    <row r="46" spans="1:8" x14ac:dyDescent="0.3">
      <c r="A46" t="s">
        <v>106</v>
      </c>
      <c r="B46">
        <v>100</v>
      </c>
      <c r="C46" s="10">
        <v>15.9</v>
      </c>
      <c r="D46" s="10">
        <v>0</v>
      </c>
      <c r="F46">
        <v>84.1</v>
      </c>
      <c r="G46">
        <v>84.1</v>
      </c>
    </row>
    <row r="47" spans="1:8" x14ac:dyDescent="0.3">
      <c r="A47" t="s">
        <v>48</v>
      </c>
      <c r="B47">
        <v>1000</v>
      </c>
      <c r="C47" s="10">
        <v>300</v>
      </c>
      <c r="D47" s="10">
        <v>0</v>
      </c>
      <c r="F47">
        <v>700</v>
      </c>
      <c r="G47">
        <v>700</v>
      </c>
    </row>
    <row r="48" spans="1:8" x14ac:dyDescent="0.3">
      <c r="A48" t="s">
        <v>49</v>
      </c>
      <c r="B48">
        <v>1000</v>
      </c>
      <c r="C48" s="10">
        <v>0</v>
      </c>
      <c r="D48" s="10">
        <v>0</v>
      </c>
      <c r="F48">
        <v>1000</v>
      </c>
      <c r="G48">
        <v>0</v>
      </c>
    </row>
    <row r="49" spans="1:7" x14ac:dyDescent="0.3">
      <c r="A49" t="s">
        <v>50</v>
      </c>
      <c r="B49">
        <v>750</v>
      </c>
      <c r="C49" s="10">
        <v>984.57</v>
      </c>
      <c r="D49" s="10">
        <v>0</v>
      </c>
      <c r="F49">
        <v>-234.57</v>
      </c>
      <c r="G49">
        <v>-234.57</v>
      </c>
    </row>
    <row r="50" spans="1:7" x14ac:dyDescent="0.3">
      <c r="A50" t="s">
        <v>51</v>
      </c>
      <c r="B50">
        <v>1000</v>
      </c>
      <c r="C50" s="10">
        <v>622.63</v>
      </c>
      <c r="D50" s="10">
        <v>0</v>
      </c>
      <c r="F50">
        <v>377.37</v>
      </c>
      <c r="G50">
        <v>337.37</v>
      </c>
    </row>
    <row r="51" spans="1:7" x14ac:dyDescent="0.3">
      <c r="A51" t="s">
        <v>52</v>
      </c>
      <c r="B51">
        <v>3500</v>
      </c>
      <c r="C51" s="10">
        <v>2488.75</v>
      </c>
      <c r="D51" s="10">
        <v>223</v>
      </c>
      <c r="F51">
        <v>788.25</v>
      </c>
      <c r="G51">
        <v>788.25</v>
      </c>
    </row>
    <row r="52" spans="1:7" x14ac:dyDescent="0.3">
      <c r="A52" t="s">
        <v>53</v>
      </c>
      <c r="B52">
        <v>100</v>
      </c>
      <c r="C52" s="10">
        <f>'7.31.20'!C50+'6.30.20'!C50+'5.31.20'!C50+'4.30.20'!C50+'3.31.20'!C50+'2.28.20'!C50+'1.31.20'!C50+'12.31.19'!C50+'11.30.19'!C50+'10.31.19'!C50+'9.31.19'!C50+'8.31.19'!C50</f>
        <v>0</v>
      </c>
      <c r="D52" s="10">
        <v>0</v>
      </c>
      <c r="F52">
        <v>100</v>
      </c>
      <c r="G52">
        <v>0</v>
      </c>
    </row>
    <row r="53" spans="1:7" x14ac:dyDescent="0.3">
      <c r="A53" t="s">
        <v>54</v>
      </c>
      <c r="B53">
        <v>400</v>
      </c>
      <c r="C53" s="10">
        <v>16.600000000000001</v>
      </c>
      <c r="D53" s="10">
        <v>0</v>
      </c>
      <c r="F53">
        <v>383.4</v>
      </c>
      <c r="G53">
        <v>0</v>
      </c>
    </row>
    <row r="54" spans="1:7" x14ac:dyDescent="0.3">
      <c r="A54" t="s">
        <v>55</v>
      </c>
      <c r="B54">
        <v>350</v>
      </c>
      <c r="C54" s="10">
        <v>477.75</v>
      </c>
      <c r="D54" s="10">
        <v>145</v>
      </c>
      <c r="F54">
        <v>17.25</v>
      </c>
      <c r="G54">
        <v>0</v>
      </c>
    </row>
    <row r="55" spans="1:7" x14ac:dyDescent="0.3">
      <c r="A55" t="s">
        <v>56</v>
      </c>
      <c r="B55">
        <v>150</v>
      </c>
      <c r="C55" s="10">
        <f>'7.31.20'!C53+'6.30.20'!C53+'5.31.20'!C53+'4.30.20'!C53+'3.31.20'!C53+'2.28.20'!C53+'1.31.20'!C53+'12.31.19'!C53+'11.30.19'!C53+'10.31.19'!C53+'9.31.19'!C53+'8.31.19'!C53</f>
        <v>0</v>
      </c>
      <c r="D55" s="10">
        <f>'7.31.20'!D53+'6.30.20'!D53+'5.31.20'!D53+'4.30.20'!D53+'3.31.20'!D53+'2.28.20'!D53+'1.31.20'!D53+'12.31.19'!D53+'11.30.19'!D53+'10.31.19'!D53+'9.31.19'!D53+'8.31.19'!D53</f>
        <v>0</v>
      </c>
      <c r="F55">
        <v>150</v>
      </c>
      <c r="G55">
        <v>0</v>
      </c>
    </row>
    <row r="56" spans="1:7" x14ac:dyDescent="0.3">
      <c r="A56" t="s">
        <v>57</v>
      </c>
      <c r="B56">
        <v>250</v>
      </c>
      <c r="C56" s="10">
        <v>0</v>
      </c>
      <c r="D56" s="10">
        <v>0</v>
      </c>
      <c r="F56">
        <v>250</v>
      </c>
      <c r="G56">
        <v>0</v>
      </c>
    </row>
    <row r="57" spans="1:7" x14ac:dyDescent="0.3">
      <c r="A57" t="s">
        <v>58</v>
      </c>
      <c r="B57">
        <v>100</v>
      </c>
      <c r="C57" s="10">
        <v>0</v>
      </c>
      <c r="D57" s="10">
        <v>0</v>
      </c>
      <c r="F57">
        <v>100</v>
      </c>
      <c r="G57">
        <v>0</v>
      </c>
    </row>
    <row r="58" spans="1:7" x14ac:dyDescent="0.3">
      <c r="A58" t="s">
        <v>59</v>
      </c>
      <c r="B58" s="8">
        <v>3500</v>
      </c>
      <c r="C58" s="11">
        <v>1750</v>
      </c>
      <c r="D58" s="11">
        <v>0</v>
      </c>
      <c r="E58" s="8"/>
      <c r="F58" s="9">
        <v>1750</v>
      </c>
      <c r="G58" s="9">
        <v>0</v>
      </c>
    </row>
    <row r="59" spans="1:7" x14ac:dyDescent="0.3">
      <c r="A59" t="s">
        <v>107</v>
      </c>
      <c r="B59" s="9">
        <v>0</v>
      </c>
      <c r="C59" s="11">
        <v>540</v>
      </c>
      <c r="D59" s="11">
        <v>0</v>
      </c>
      <c r="E59" s="8"/>
      <c r="F59" s="9">
        <v>0</v>
      </c>
      <c r="G59" s="9">
        <v>0</v>
      </c>
    </row>
    <row r="60" spans="1:7" x14ac:dyDescent="0.3">
      <c r="A60" t="s">
        <v>108</v>
      </c>
      <c r="B60" s="9">
        <v>0</v>
      </c>
      <c r="C60" s="11">
        <v>616.89</v>
      </c>
      <c r="D60" s="11">
        <v>0</v>
      </c>
      <c r="E60" s="8"/>
      <c r="F60" s="9">
        <v>0</v>
      </c>
      <c r="G60" s="9">
        <v>0</v>
      </c>
    </row>
    <row r="61" spans="1:7" x14ac:dyDescent="0.3">
      <c r="A61" t="s">
        <v>109</v>
      </c>
      <c r="B61" s="9">
        <v>0</v>
      </c>
      <c r="C61" s="11">
        <v>1750</v>
      </c>
      <c r="D61" s="11">
        <v>1780</v>
      </c>
      <c r="E61" s="8"/>
      <c r="F61" s="9">
        <v>30</v>
      </c>
      <c r="G61" s="9">
        <v>0</v>
      </c>
    </row>
    <row r="62" spans="1:7" x14ac:dyDescent="0.3">
      <c r="A62" t="s">
        <v>110</v>
      </c>
      <c r="B62" s="3">
        <v>0</v>
      </c>
      <c r="C62" s="12">
        <v>448.2</v>
      </c>
      <c r="D62" s="12">
        <v>0</v>
      </c>
      <c r="E62" s="3"/>
      <c r="F62" s="3">
        <v>0</v>
      </c>
      <c r="G62" s="3">
        <v>0</v>
      </c>
    </row>
    <row r="63" spans="1:7" x14ac:dyDescent="0.3">
      <c r="B63" s="4">
        <f>SUM(B17:B62)</f>
        <v>33933</v>
      </c>
      <c r="C63" s="4">
        <f>SUM(C17:C62)</f>
        <v>25690.720000000001</v>
      </c>
      <c r="D63" s="4">
        <f>SUM(D17:D62)</f>
        <v>2148</v>
      </c>
      <c r="E63" s="4"/>
      <c r="F63" s="4">
        <f>SUM(F17:F62)</f>
        <v>11324.37</v>
      </c>
      <c r="G63" s="4">
        <f>SUM(G17:G62)</f>
        <v>-5396.28</v>
      </c>
    </row>
    <row r="64" spans="1:7" x14ac:dyDescent="0.3">
      <c r="B64" s="4"/>
      <c r="C64" s="4"/>
      <c r="D64" s="4"/>
      <c r="E64" s="4"/>
      <c r="F64" s="4"/>
      <c r="G64" s="4"/>
    </row>
    <row r="65" spans="1:7" x14ac:dyDescent="0.3">
      <c r="A65" s="4" t="s">
        <v>18</v>
      </c>
      <c r="B65" s="9">
        <v>35033</v>
      </c>
      <c r="C65" s="4">
        <v>25063.01</v>
      </c>
      <c r="D65" s="10">
        <v>2148</v>
      </c>
      <c r="E65" s="4"/>
      <c r="F65" s="10"/>
      <c r="G65" s="10"/>
    </row>
    <row r="66" spans="1:7" x14ac:dyDescent="0.3">
      <c r="A66" s="4" t="s">
        <v>60</v>
      </c>
      <c r="B66" s="4">
        <v>24693.200000000001</v>
      </c>
      <c r="C66" s="10">
        <v>0</v>
      </c>
      <c r="D66" s="10">
        <v>0</v>
      </c>
      <c r="E66" s="4"/>
      <c r="F66" s="10"/>
      <c r="G66" s="10"/>
    </row>
    <row r="67" spans="1:7" x14ac:dyDescent="0.3">
      <c r="A67" s="4" t="s">
        <v>3</v>
      </c>
      <c r="B67" s="4">
        <v>17321.79</v>
      </c>
      <c r="C67" s="10">
        <v>0</v>
      </c>
      <c r="D67" s="10">
        <v>0</v>
      </c>
      <c r="E67" s="4"/>
      <c r="F67" s="10"/>
      <c r="G67" s="10"/>
    </row>
    <row r="68" spans="1:7" x14ac:dyDescent="0.3">
      <c r="A68" s="4" t="s">
        <v>103</v>
      </c>
      <c r="B68" s="4"/>
      <c r="C68" s="4"/>
      <c r="D68" s="4"/>
      <c r="E68" s="4"/>
      <c r="F68" s="4"/>
      <c r="G68" s="10"/>
    </row>
    <row r="69" spans="1:7" x14ac:dyDescent="0.3">
      <c r="A69" s="4"/>
      <c r="B69" s="4"/>
      <c r="C69" s="4"/>
      <c r="D69" s="4"/>
      <c r="E69" s="4"/>
      <c r="F69" s="4"/>
      <c r="G69" s="10"/>
    </row>
    <row r="70" spans="1:7" x14ac:dyDescent="0.3">
      <c r="A70" s="13">
        <v>44397</v>
      </c>
    </row>
    <row r="71" spans="1:7" x14ac:dyDescent="0.3">
      <c r="A71" t="s">
        <v>113</v>
      </c>
      <c r="B71">
        <v>23906.95</v>
      </c>
      <c r="G71" s="2"/>
    </row>
    <row r="72" spans="1:7" x14ac:dyDescent="0.3">
      <c r="A72" t="s">
        <v>62</v>
      </c>
      <c r="B72">
        <v>5008.25</v>
      </c>
    </row>
    <row r="73" spans="1:7" x14ac:dyDescent="0.3">
      <c r="A73" t="s">
        <v>63</v>
      </c>
      <c r="B73">
        <v>568.23</v>
      </c>
    </row>
    <row r="74" spans="1:7" x14ac:dyDescent="0.3">
      <c r="A74" t="s">
        <v>114</v>
      </c>
      <c r="B74">
        <v>19466.93</v>
      </c>
      <c r="G74" s="2"/>
    </row>
    <row r="75" spans="1:7" x14ac:dyDescent="0.3">
      <c r="G75" s="2"/>
    </row>
    <row r="76" spans="1:7" x14ac:dyDescent="0.3">
      <c r="A76" s="14">
        <v>44428</v>
      </c>
    </row>
    <row r="77" spans="1:7" x14ac:dyDescent="0.3">
      <c r="A77" t="s">
        <v>113</v>
      </c>
      <c r="B77">
        <v>19466.93</v>
      </c>
      <c r="G77" s="2"/>
    </row>
    <row r="78" spans="1:7" x14ac:dyDescent="0.3">
      <c r="A78" t="s">
        <v>17</v>
      </c>
      <c r="B78">
        <v>100.25</v>
      </c>
    </row>
    <row r="79" spans="1:7" x14ac:dyDescent="0.3">
      <c r="A79" t="s">
        <v>63</v>
      </c>
      <c r="B79">
        <v>27.39</v>
      </c>
    </row>
    <row r="80" spans="1:7" x14ac:dyDescent="0.3">
      <c r="A80" t="s">
        <v>114</v>
      </c>
      <c r="B80">
        <v>19394.07</v>
      </c>
      <c r="G80" s="2"/>
    </row>
    <row r="81" spans="1:7" x14ac:dyDescent="0.3">
      <c r="G81" s="2"/>
    </row>
    <row r="82" spans="1:7" x14ac:dyDescent="0.3">
      <c r="A82" s="14">
        <v>44459</v>
      </c>
    </row>
    <row r="83" spans="1:7" x14ac:dyDescent="0.3">
      <c r="A83" t="s">
        <v>113</v>
      </c>
      <c r="B83">
        <v>19394.07</v>
      </c>
      <c r="G83" s="2"/>
    </row>
    <row r="84" spans="1:7" x14ac:dyDescent="0.3">
      <c r="A84" t="s">
        <v>17</v>
      </c>
      <c r="B84">
        <v>5187.95</v>
      </c>
    </row>
    <row r="85" spans="1:7" x14ac:dyDescent="0.3">
      <c r="A85" t="s">
        <v>63</v>
      </c>
      <c r="B85">
        <v>457.75</v>
      </c>
      <c r="G85" s="2"/>
    </row>
    <row r="86" spans="1:7" x14ac:dyDescent="0.3">
      <c r="A86" t="s">
        <v>114</v>
      </c>
      <c r="B86">
        <v>14663.87</v>
      </c>
      <c r="G86" s="2"/>
    </row>
    <row r="87" spans="1:7" x14ac:dyDescent="0.3">
      <c r="G87" s="2"/>
    </row>
    <row r="88" spans="1:7" x14ac:dyDescent="0.3">
      <c r="A88" s="14">
        <v>44489</v>
      </c>
    </row>
    <row r="89" spans="1:7" x14ac:dyDescent="0.3">
      <c r="A89" t="s">
        <v>113</v>
      </c>
      <c r="B89">
        <v>14663.87</v>
      </c>
      <c r="G89" s="2"/>
    </row>
    <row r="90" spans="1:7" x14ac:dyDescent="0.3">
      <c r="A90" t="s">
        <v>17</v>
      </c>
      <c r="B90">
        <v>2415.58</v>
      </c>
    </row>
    <row r="91" spans="1:7" x14ac:dyDescent="0.3">
      <c r="A91" t="s">
        <v>63</v>
      </c>
      <c r="B91">
        <v>73.010000000000005</v>
      </c>
    </row>
    <row r="92" spans="1:7" x14ac:dyDescent="0.3">
      <c r="A92" t="s">
        <v>114</v>
      </c>
      <c r="B92">
        <v>12321.3</v>
      </c>
      <c r="G92" s="2"/>
    </row>
    <row r="93" spans="1:7" x14ac:dyDescent="0.3">
      <c r="G93" s="2"/>
    </row>
    <row r="94" spans="1:7" x14ac:dyDescent="0.3">
      <c r="A94" s="14">
        <v>44520</v>
      </c>
    </row>
    <row r="95" spans="1:7" x14ac:dyDescent="0.3">
      <c r="A95" t="s">
        <v>113</v>
      </c>
      <c r="B95">
        <v>12321.3</v>
      </c>
      <c r="G95" s="2"/>
    </row>
    <row r="96" spans="1:7" x14ac:dyDescent="0.3">
      <c r="A96" t="s">
        <v>17</v>
      </c>
      <c r="B96">
        <v>512.02</v>
      </c>
      <c r="G96" s="2"/>
    </row>
    <row r="97" spans="1:7" x14ac:dyDescent="0.3">
      <c r="A97" t="s">
        <v>63</v>
      </c>
      <c r="B97">
        <v>12213.76</v>
      </c>
    </row>
    <row r="98" spans="1:7" x14ac:dyDescent="0.3">
      <c r="A98" t="s">
        <v>115</v>
      </c>
      <c r="B98">
        <v>24022.76</v>
      </c>
      <c r="G98" s="2"/>
    </row>
    <row r="99" spans="1:7" x14ac:dyDescent="0.3">
      <c r="G99" s="2"/>
    </row>
    <row r="100" spans="1:7" x14ac:dyDescent="0.3">
      <c r="A100" s="14">
        <v>44550</v>
      </c>
    </row>
    <row r="101" spans="1:7" x14ac:dyDescent="0.3">
      <c r="A101" t="s">
        <v>113</v>
      </c>
      <c r="B101">
        <v>24022.76</v>
      </c>
      <c r="G101" s="2"/>
    </row>
    <row r="102" spans="1:7" x14ac:dyDescent="0.3">
      <c r="A102" t="s">
        <v>17</v>
      </c>
      <c r="B102">
        <v>5133.03</v>
      </c>
    </row>
    <row r="103" spans="1:7" x14ac:dyDescent="0.3">
      <c r="A103" t="s">
        <v>63</v>
      </c>
      <c r="B103">
        <v>1795</v>
      </c>
    </row>
    <row r="104" spans="1:7" x14ac:dyDescent="0.3">
      <c r="A104" t="s">
        <v>114</v>
      </c>
      <c r="B104">
        <v>20684.73</v>
      </c>
      <c r="G104" s="2"/>
    </row>
    <row r="105" spans="1:7" x14ac:dyDescent="0.3">
      <c r="G105" s="2"/>
    </row>
    <row r="106" spans="1:7" x14ac:dyDescent="0.3">
      <c r="A106" s="14">
        <v>44217</v>
      </c>
    </row>
    <row r="107" spans="1:7" x14ac:dyDescent="0.3">
      <c r="A107" t="s">
        <v>113</v>
      </c>
      <c r="B107">
        <v>20684.73</v>
      </c>
      <c r="G107" s="2"/>
    </row>
    <row r="108" spans="1:7" x14ac:dyDescent="0.3">
      <c r="A108" t="s">
        <v>17</v>
      </c>
      <c r="B108">
        <v>305.89</v>
      </c>
    </row>
    <row r="109" spans="1:7" x14ac:dyDescent="0.3">
      <c r="A109" t="s">
        <v>63</v>
      </c>
      <c r="B109">
        <v>2268.9499999999998</v>
      </c>
    </row>
    <row r="110" spans="1:7" x14ac:dyDescent="0.3">
      <c r="A110" t="s">
        <v>75</v>
      </c>
      <c r="B110">
        <v>23098.25</v>
      </c>
      <c r="G110" s="2"/>
    </row>
    <row r="111" spans="1:7" x14ac:dyDescent="0.3">
      <c r="G111" s="2"/>
    </row>
    <row r="112" spans="1:7" x14ac:dyDescent="0.3">
      <c r="A112" s="14">
        <v>44248</v>
      </c>
    </row>
    <row r="113" spans="1:7" x14ac:dyDescent="0.3">
      <c r="A113" t="s">
        <v>113</v>
      </c>
      <c r="B113">
        <v>23098.25</v>
      </c>
      <c r="G113" s="2"/>
    </row>
    <row r="114" spans="1:7" x14ac:dyDescent="0.3">
      <c r="A114" t="s">
        <v>77</v>
      </c>
      <c r="B114">
        <v>2313.71</v>
      </c>
    </row>
    <row r="115" spans="1:7" x14ac:dyDescent="0.3">
      <c r="A115" t="s">
        <v>63</v>
      </c>
      <c r="B115">
        <v>104.72</v>
      </c>
    </row>
    <row r="116" spans="1:7" x14ac:dyDescent="0.3">
      <c r="A116" t="s">
        <v>114</v>
      </c>
      <c r="B116">
        <v>20889.259999999998</v>
      </c>
    </row>
    <row r="118" spans="1:7" x14ac:dyDescent="0.3">
      <c r="A118" s="14">
        <v>44276</v>
      </c>
    </row>
    <row r="119" spans="1:7" x14ac:dyDescent="0.3">
      <c r="A119" t="s">
        <v>113</v>
      </c>
      <c r="B119">
        <v>20889.259999999998</v>
      </c>
      <c r="G119" s="2"/>
    </row>
    <row r="120" spans="1:7" x14ac:dyDescent="0.3">
      <c r="A120" t="s">
        <v>77</v>
      </c>
      <c r="B120">
        <v>761.32</v>
      </c>
    </row>
    <row r="121" spans="1:7" x14ac:dyDescent="0.3">
      <c r="A121" t="s">
        <v>63</v>
      </c>
      <c r="B121">
        <v>0</v>
      </c>
    </row>
    <row r="122" spans="1:7" x14ac:dyDescent="0.3">
      <c r="A122" t="s">
        <v>114</v>
      </c>
      <c r="B122">
        <v>20127.939999999999</v>
      </c>
      <c r="G122" s="2"/>
    </row>
    <row r="123" spans="1:7" x14ac:dyDescent="0.3">
      <c r="G123" s="2"/>
    </row>
    <row r="124" spans="1:7" x14ac:dyDescent="0.3">
      <c r="A124" s="14">
        <v>44307</v>
      </c>
    </row>
    <row r="125" spans="1:7" x14ac:dyDescent="0.3">
      <c r="A125" t="s">
        <v>113</v>
      </c>
      <c r="B125">
        <v>20127.939999999999</v>
      </c>
      <c r="G125" s="2"/>
    </row>
    <row r="126" spans="1:7" x14ac:dyDescent="0.3">
      <c r="A126" t="s">
        <v>77</v>
      </c>
      <c r="B126">
        <v>1706.12</v>
      </c>
    </row>
    <row r="127" spans="1:7" x14ac:dyDescent="0.3">
      <c r="A127" t="s">
        <v>63</v>
      </c>
      <c r="B127">
        <v>0</v>
      </c>
    </row>
    <row r="128" spans="1:7" x14ac:dyDescent="0.3">
      <c r="A128" t="s">
        <v>114</v>
      </c>
      <c r="B128">
        <v>18421.82</v>
      </c>
      <c r="G128" s="2"/>
    </row>
    <row r="129" spans="1:7" x14ac:dyDescent="0.3">
      <c r="G129" s="2"/>
    </row>
    <row r="130" spans="1:7" x14ac:dyDescent="0.3">
      <c r="A130" s="14">
        <v>44337</v>
      </c>
    </row>
    <row r="131" spans="1:7" x14ac:dyDescent="0.3">
      <c r="A131" t="s">
        <v>113</v>
      </c>
      <c r="B131">
        <v>18421.82</v>
      </c>
      <c r="G131" s="2"/>
    </row>
    <row r="132" spans="1:7" x14ac:dyDescent="0.3">
      <c r="A132" t="s">
        <v>77</v>
      </c>
      <c r="B132">
        <v>1917.28</v>
      </c>
    </row>
    <row r="133" spans="1:7" x14ac:dyDescent="0.3">
      <c r="A133" t="s">
        <v>63</v>
      </c>
      <c r="B133">
        <v>1147.82</v>
      </c>
    </row>
    <row r="134" spans="1:7" x14ac:dyDescent="0.3">
      <c r="A134" t="s">
        <v>114</v>
      </c>
      <c r="B134">
        <v>17652.36</v>
      </c>
      <c r="G134" s="2"/>
    </row>
    <row r="135" spans="1:7" x14ac:dyDescent="0.3">
      <c r="G135" s="2"/>
    </row>
    <row r="136" spans="1:7" x14ac:dyDescent="0.3">
      <c r="A136" s="14">
        <v>44368</v>
      </c>
    </row>
    <row r="137" spans="1:7" x14ac:dyDescent="0.3">
      <c r="A137" t="s">
        <v>113</v>
      </c>
      <c r="B137">
        <v>17652.36</v>
      </c>
      <c r="G137" s="2"/>
    </row>
    <row r="138" spans="1:7" x14ac:dyDescent="0.3">
      <c r="A138" t="s">
        <v>77</v>
      </c>
      <c r="B138">
        <v>50</v>
      </c>
    </row>
    <row r="139" spans="1:7" x14ac:dyDescent="0.3">
      <c r="A139" t="s">
        <v>63</v>
      </c>
      <c r="B139">
        <v>843.74</v>
      </c>
    </row>
    <row r="140" spans="1:7" x14ac:dyDescent="0.3">
      <c r="A140" t="s">
        <v>75</v>
      </c>
      <c r="B140">
        <v>18446.099999999999</v>
      </c>
      <c r="G140" s="2"/>
    </row>
    <row r="142" spans="1:7" x14ac:dyDescent="0.3">
      <c r="A142" s="14">
        <v>44398</v>
      </c>
    </row>
    <row r="143" spans="1:7" x14ac:dyDescent="0.3">
      <c r="A143" t="s">
        <v>116</v>
      </c>
      <c r="B143">
        <v>18446.099999999999</v>
      </c>
    </row>
    <row r="144" spans="1:7" x14ac:dyDescent="0.3">
      <c r="A144" t="s">
        <v>117</v>
      </c>
      <c r="B144">
        <v>2955.44</v>
      </c>
    </row>
    <row r="145" spans="1:2" x14ac:dyDescent="0.3">
      <c r="A145" t="s">
        <v>118</v>
      </c>
      <c r="B145">
        <v>205.58</v>
      </c>
    </row>
    <row r="146" spans="1:2" x14ac:dyDescent="0.3">
      <c r="A146" t="s">
        <v>75</v>
      </c>
      <c r="B146">
        <v>15696.24</v>
      </c>
    </row>
    <row r="147" spans="1:2" x14ac:dyDescent="0.3">
      <c r="A147" t="s">
        <v>119</v>
      </c>
    </row>
    <row r="148" spans="1:2" x14ac:dyDescent="0.3">
      <c r="A148" t="s">
        <v>120</v>
      </c>
      <c r="B148">
        <v>23906.95</v>
      </c>
    </row>
    <row r="149" spans="1:2" x14ac:dyDescent="0.3">
      <c r="A149" t="s">
        <v>75</v>
      </c>
      <c r="B149">
        <v>15696.24</v>
      </c>
    </row>
    <row r="150" spans="1:2" x14ac:dyDescent="0.3">
      <c r="A150" t="s">
        <v>121</v>
      </c>
      <c r="B150">
        <v>8210.7099999999991</v>
      </c>
    </row>
    <row r="151" spans="1:2" x14ac:dyDescent="0.3">
      <c r="A151" t="s">
        <v>122</v>
      </c>
    </row>
    <row r="152" spans="1:2" x14ac:dyDescent="0.3">
      <c r="A152" t="s">
        <v>121</v>
      </c>
    </row>
  </sheetData>
  <pageMargins left="0.7" right="0.7" top="0.75" bottom="0.75" header="0.3" footer="0.3"/>
  <pageSetup scale="3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A53A1-BB6A-4E4F-BF39-16FC3BE93DA5}">
  <dimension ref="A1:F121"/>
  <sheetViews>
    <sheetView topLeftCell="A46" workbookViewId="0">
      <selection activeCell="F78" sqref="F78:F81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style="4" customWidth="1"/>
    <col min="4" max="4" width="18.109375" customWidth="1"/>
    <col min="5" max="5" width="18.44140625" hidden="1" customWidth="1"/>
    <col min="6" max="6" width="18.44140625" customWidth="1"/>
  </cols>
  <sheetData>
    <row r="1" spans="1:6" x14ac:dyDescent="0.3">
      <c r="A1" t="s">
        <v>87</v>
      </c>
      <c r="D1" t="s">
        <v>93</v>
      </c>
    </row>
    <row r="2" spans="1:6" x14ac:dyDescent="0.3">
      <c r="A2" t="s">
        <v>0</v>
      </c>
      <c r="B2" t="s">
        <v>1</v>
      </c>
      <c r="C2" s="4" t="s">
        <v>2</v>
      </c>
      <c r="D2" t="s">
        <v>3</v>
      </c>
      <c r="E2" t="s">
        <v>4</v>
      </c>
      <c r="F2" t="s">
        <v>5</v>
      </c>
    </row>
    <row r="3" spans="1:6" x14ac:dyDescent="0.3">
      <c r="A3" t="s">
        <v>6</v>
      </c>
      <c r="B3">
        <v>100</v>
      </c>
    </row>
    <row r="4" spans="1:6" x14ac:dyDescent="0.3">
      <c r="A4" t="s">
        <v>7</v>
      </c>
      <c r="B4">
        <v>200</v>
      </c>
    </row>
    <row r="5" spans="1:6" x14ac:dyDescent="0.3">
      <c r="A5" t="s">
        <v>8</v>
      </c>
      <c r="B5">
        <v>750</v>
      </c>
    </row>
    <row r="6" spans="1:6" x14ac:dyDescent="0.3">
      <c r="A6" t="s">
        <v>9</v>
      </c>
      <c r="B6">
        <v>1000</v>
      </c>
    </row>
    <row r="7" spans="1:6" x14ac:dyDescent="0.3">
      <c r="A7" t="s">
        <v>10</v>
      </c>
      <c r="B7">
        <v>5000</v>
      </c>
      <c r="C7" s="4">
        <v>1453.51</v>
      </c>
      <c r="D7">
        <v>4987.04</v>
      </c>
    </row>
    <row r="8" spans="1:6" x14ac:dyDescent="0.3">
      <c r="A8" t="s">
        <v>11</v>
      </c>
      <c r="B8">
        <v>500</v>
      </c>
      <c r="D8">
        <v>1982.14</v>
      </c>
    </row>
    <row r="9" spans="1:6" x14ac:dyDescent="0.3">
      <c r="A9" t="s">
        <v>12</v>
      </c>
      <c r="B9">
        <v>250</v>
      </c>
    </row>
    <row r="10" spans="1:6" x14ac:dyDescent="0.3">
      <c r="A10" t="s">
        <v>13</v>
      </c>
      <c r="B10">
        <v>8000</v>
      </c>
      <c r="C10" s="4">
        <v>100.15</v>
      </c>
      <c r="D10" s="2"/>
    </row>
    <row r="11" spans="1:6" x14ac:dyDescent="0.3">
      <c r="A11" t="s">
        <v>14</v>
      </c>
      <c r="B11">
        <v>2000</v>
      </c>
      <c r="C11" s="4">
        <v>218.9</v>
      </c>
      <c r="D11">
        <v>18.329999999999998</v>
      </c>
    </row>
    <row r="12" spans="1:6" x14ac:dyDescent="0.3">
      <c r="A12" t="s">
        <v>15</v>
      </c>
      <c r="B12" s="3">
        <v>0</v>
      </c>
      <c r="C12" s="5"/>
      <c r="D12" s="3"/>
      <c r="E12" s="3"/>
      <c r="F12" s="3"/>
    </row>
    <row r="14" spans="1:6" x14ac:dyDescent="0.3">
      <c r="A14" t="s">
        <v>16</v>
      </c>
      <c r="B14" s="1">
        <v>17800</v>
      </c>
      <c r="C14" s="4">
        <f>SUM(C3:C12)</f>
        <v>1772.5600000000002</v>
      </c>
      <c r="D14">
        <f>SUM(D3:D12)</f>
        <v>6987.51</v>
      </c>
      <c r="E14">
        <f>SUM(E3:E12)</f>
        <v>0</v>
      </c>
      <c r="F14">
        <f>SUM(F3:F12)</f>
        <v>0</v>
      </c>
    </row>
    <row r="16" spans="1:6" x14ac:dyDescent="0.3">
      <c r="A16" t="s">
        <v>17</v>
      </c>
      <c r="B16" t="s">
        <v>18</v>
      </c>
      <c r="C16" s="4" t="s">
        <v>2</v>
      </c>
      <c r="D16" t="s">
        <v>3</v>
      </c>
      <c r="E16" t="s">
        <v>19</v>
      </c>
      <c r="F16" t="s">
        <v>5</v>
      </c>
    </row>
    <row r="17" spans="1:3" x14ac:dyDescent="0.3">
      <c r="A17" t="s">
        <v>20</v>
      </c>
      <c r="B17">
        <v>3500</v>
      </c>
    </row>
    <row r="18" spans="1:3" x14ac:dyDescent="0.3">
      <c r="A18" t="s">
        <v>21</v>
      </c>
      <c r="B18">
        <v>2000</v>
      </c>
    </row>
    <row r="19" spans="1:3" x14ac:dyDescent="0.3">
      <c r="A19" t="s">
        <v>22</v>
      </c>
      <c r="B19">
        <v>2000</v>
      </c>
    </row>
    <row r="20" spans="1:3" x14ac:dyDescent="0.3">
      <c r="A20" t="s">
        <v>23</v>
      </c>
      <c r="B20">
        <v>100</v>
      </c>
      <c r="C20" s="4">
        <v>110</v>
      </c>
    </row>
    <row r="21" spans="1:3" x14ac:dyDescent="0.3">
      <c r="A21" t="s">
        <v>24</v>
      </c>
      <c r="B21">
        <v>1000</v>
      </c>
    </row>
    <row r="22" spans="1:3" x14ac:dyDescent="0.3">
      <c r="A22" t="s">
        <v>25</v>
      </c>
      <c r="B22">
        <v>100</v>
      </c>
    </row>
    <row r="23" spans="1:3" x14ac:dyDescent="0.3">
      <c r="A23" t="s">
        <v>26</v>
      </c>
      <c r="B23">
        <v>400</v>
      </c>
    </row>
    <row r="24" spans="1:3" x14ac:dyDescent="0.3">
      <c r="A24" t="s">
        <v>27</v>
      </c>
      <c r="B24">
        <v>125</v>
      </c>
    </row>
    <row r="25" spans="1:3" x14ac:dyDescent="0.3">
      <c r="A25" t="s">
        <v>28</v>
      </c>
      <c r="B25">
        <v>3250</v>
      </c>
    </row>
    <row r="26" spans="1:3" x14ac:dyDescent="0.3">
      <c r="A26" t="s">
        <v>29</v>
      </c>
      <c r="B26">
        <v>450</v>
      </c>
    </row>
    <row r="27" spans="1:3" x14ac:dyDescent="0.3">
      <c r="A27" t="s">
        <v>30</v>
      </c>
      <c r="B27">
        <v>150</v>
      </c>
    </row>
    <row r="28" spans="1:3" x14ac:dyDescent="0.3">
      <c r="A28" t="s">
        <v>31</v>
      </c>
      <c r="B28">
        <v>500</v>
      </c>
    </row>
    <row r="29" spans="1:3" x14ac:dyDescent="0.3">
      <c r="A29" t="s">
        <v>32</v>
      </c>
      <c r="B29">
        <v>500</v>
      </c>
    </row>
    <row r="30" spans="1:3" x14ac:dyDescent="0.3">
      <c r="A30" t="s">
        <v>33</v>
      </c>
      <c r="B30">
        <v>500</v>
      </c>
    </row>
    <row r="31" spans="1:3" x14ac:dyDescent="0.3">
      <c r="A31" t="s">
        <v>34</v>
      </c>
      <c r="B31">
        <v>500</v>
      </c>
    </row>
    <row r="32" spans="1:3" x14ac:dyDescent="0.3">
      <c r="A32" t="s">
        <v>35</v>
      </c>
      <c r="B32">
        <v>200</v>
      </c>
    </row>
    <row r="33" spans="1:3" x14ac:dyDescent="0.3">
      <c r="A33" t="s">
        <v>36</v>
      </c>
      <c r="B33">
        <v>50</v>
      </c>
    </row>
    <row r="34" spans="1:3" x14ac:dyDescent="0.3">
      <c r="A34" t="s">
        <v>37</v>
      </c>
      <c r="B34">
        <v>250</v>
      </c>
    </row>
    <row r="35" spans="1:3" x14ac:dyDescent="0.3">
      <c r="A35" t="s">
        <v>38</v>
      </c>
      <c r="B35">
        <v>2500</v>
      </c>
    </row>
    <row r="36" spans="1:3" x14ac:dyDescent="0.3">
      <c r="A36" t="s">
        <v>39</v>
      </c>
      <c r="B36">
        <v>100</v>
      </c>
    </row>
    <row r="37" spans="1:3" x14ac:dyDescent="0.3">
      <c r="A37" t="s">
        <v>40</v>
      </c>
      <c r="B37">
        <v>50</v>
      </c>
    </row>
    <row r="38" spans="1:3" x14ac:dyDescent="0.3">
      <c r="A38" t="s">
        <v>41</v>
      </c>
      <c r="B38">
        <v>1120</v>
      </c>
    </row>
    <row r="39" spans="1:3" x14ac:dyDescent="0.3">
      <c r="A39" t="s">
        <v>42</v>
      </c>
      <c r="B39">
        <v>758</v>
      </c>
    </row>
    <row r="40" spans="1:3" x14ac:dyDescent="0.3">
      <c r="A40" t="s">
        <v>43</v>
      </c>
      <c r="B40">
        <v>350</v>
      </c>
    </row>
    <row r="41" spans="1:3" x14ac:dyDescent="0.3">
      <c r="A41" t="s">
        <v>44</v>
      </c>
      <c r="B41">
        <v>400</v>
      </c>
    </row>
    <row r="42" spans="1:3" x14ac:dyDescent="0.3">
      <c r="A42" t="s">
        <v>45</v>
      </c>
      <c r="B42">
        <v>80</v>
      </c>
    </row>
    <row r="43" spans="1:3" x14ac:dyDescent="0.3">
      <c r="A43" t="s">
        <v>46</v>
      </c>
      <c r="B43">
        <v>100</v>
      </c>
    </row>
    <row r="44" spans="1:3" x14ac:dyDescent="0.3">
      <c r="A44" t="s">
        <v>47</v>
      </c>
      <c r="B44">
        <v>500</v>
      </c>
    </row>
    <row r="45" spans="1:3" x14ac:dyDescent="0.3">
      <c r="A45" t="s">
        <v>48</v>
      </c>
      <c r="B45">
        <v>1000</v>
      </c>
    </row>
    <row r="46" spans="1:3" x14ac:dyDescent="0.3">
      <c r="A46" t="s">
        <v>49</v>
      </c>
      <c r="B46">
        <v>1000</v>
      </c>
    </row>
    <row r="47" spans="1:3" x14ac:dyDescent="0.3">
      <c r="A47" t="s">
        <v>50</v>
      </c>
      <c r="B47">
        <v>750</v>
      </c>
    </row>
    <row r="48" spans="1:3" x14ac:dyDescent="0.3">
      <c r="A48" t="s">
        <v>51</v>
      </c>
      <c r="B48">
        <v>600</v>
      </c>
      <c r="C48" s="4">
        <v>163.12</v>
      </c>
    </row>
    <row r="49" spans="1:6" x14ac:dyDescent="0.3">
      <c r="A49" t="s">
        <v>52</v>
      </c>
      <c r="B49">
        <v>3500</v>
      </c>
    </row>
    <row r="50" spans="1:6" x14ac:dyDescent="0.3">
      <c r="A50" t="s">
        <v>53</v>
      </c>
      <c r="B50">
        <v>100</v>
      </c>
    </row>
    <row r="51" spans="1:6" x14ac:dyDescent="0.3">
      <c r="A51" t="s">
        <v>54</v>
      </c>
      <c r="B51">
        <v>400</v>
      </c>
    </row>
    <row r="52" spans="1:6" x14ac:dyDescent="0.3">
      <c r="A52" t="s">
        <v>55</v>
      </c>
      <c r="B52">
        <v>350</v>
      </c>
    </row>
    <row r="53" spans="1:6" x14ac:dyDescent="0.3">
      <c r="A53" t="s">
        <v>56</v>
      </c>
      <c r="B53">
        <v>150</v>
      </c>
    </row>
    <row r="54" spans="1:6" x14ac:dyDescent="0.3">
      <c r="A54" t="s">
        <v>57</v>
      </c>
      <c r="B54">
        <v>250</v>
      </c>
      <c r="C54" s="4">
        <v>249.95</v>
      </c>
    </row>
    <row r="55" spans="1:6" x14ac:dyDescent="0.3">
      <c r="A55" t="s">
        <v>58</v>
      </c>
      <c r="B55">
        <v>100</v>
      </c>
    </row>
    <row r="56" spans="1:6" x14ac:dyDescent="0.3">
      <c r="A56" t="s">
        <v>59</v>
      </c>
      <c r="B56" s="3">
        <v>3500</v>
      </c>
      <c r="C56" s="5"/>
      <c r="D56" s="3"/>
      <c r="E56" s="3"/>
      <c r="F56" s="3"/>
    </row>
    <row r="57" spans="1:6" x14ac:dyDescent="0.3">
      <c r="C57" s="4">
        <f>SUM(C17:C56)</f>
        <v>523.06999999999994</v>
      </c>
      <c r="D57">
        <f>SUM(D17:D56)</f>
        <v>0</v>
      </c>
      <c r="E57">
        <f>SUM(E17:E56)</f>
        <v>0</v>
      </c>
      <c r="F57">
        <f>SUM(F17:F56)</f>
        <v>0</v>
      </c>
    </row>
    <row r="58" spans="1:6" x14ac:dyDescent="0.3">
      <c r="A58" t="s">
        <v>18</v>
      </c>
      <c r="B58" s="1">
        <v>33233</v>
      </c>
    </row>
    <row r="59" spans="1:6" x14ac:dyDescent="0.3">
      <c r="A59" t="s">
        <v>89</v>
      </c>
      <c r="C59" s="4">
        <f>C14+C57</f>
        <v>2295.63</v>
      </c>
      <c r="D59">
        <f>D14+D57</f>
        <v>6987.51</v>
      </c>
    </row>
    <row r="61" spans="1:6" x14ac:dyDescent="0.3">
      <c r="A61" t="s">
        <v>19</v>
      </c>
    </row>
    <row r="63" spans="1:6" x14ac:dyDescent="0.3">
      <c r="A63" t="s">
        <v>61</v>
      </c>
      <c r="F63" s="2">
        <v>30319.32</v>
      </c>
    </row>
    <row r="64" spans="1:6" x14ac:dyDescent="0.3">
      <c r="A64" t="s">
        <v>62</v>
      </c>
      <c r="F64">
        <v>-354.46000000000004</v>
      </c>
    </row>
    <row r="65" spans="1:6" x14ac:dyDescent="0.3">
      <c r="A65" t="s">
        <v>63</v>
      </c>
      <c r="F65">
        <v>459.85</v>
      </c>
    </row>
    <row r="66" spans="1:6" x14ac:dyDescent="0.3">
      <c r="A66" t="s">
        <v>64</v>
      </c>
      <c r="F66" s="2">
        <v>30424.71</v>
      </c>
    </row>
    <row r="68" spans="1:6" x14ac:dyDescent="0.3">
      <c r="A68" t="s">
        <v>65</v>
      </c>
      <c r="F68" s="2">
        <v>30424.71</v>
      </c>
    </row>
    <row r="69" spans="1:6" x14ac:dyDescent="0.3">
      <c r="A69" t="s">
        <v>17</v>
      </c>
      <c r="F69">
        <v>-957.93</v>
      </c>
    </row>
    <row r="70" spans="1:6" x14ac:dyDescent="0.3">
      <c r="A70" t="s">
        <v>63</v>
      </c>
      <c r="F70">
        <v>0</v>
      </c>
    </row>
    <row r="71" spans="1:6" x14ac:dyDescent="0.3">
      <c r="A71" t="s">
        <v>91</v>
      </c>
      <c r="F71" s="2">
        <v>29466.78</v>
      </c>
    </row>
    <row r="73" spans="1:6" x14ac:dyDescent="0.3">
      <c r="A73" t="s">
        <v>66</v>
      </c>
      <c r="F73" s="2">
        <v>29466.78</v>
      </c>
    </row>
    <row r="74" spans="1:6" x14ac:dyDescent="0.3">
      <c r="A74" t="s">
        <v>17</v>
      </c>
      <c r="F74">
        <v>-3177.34</v>
      </c>
    </row>
    <row r="75" spans="1:6" x14ac:dyDescent="0.3">
      <c r="A75" t="s">
        <v>63</v>
      </c>
      <c r="F75" s="2">
        <v>10207.81</v>
      </c>
    </row>
    <row r="76" spans="1:6" x14ac:dyDescent="0.3">
      <c r="A76" t="s">
        <v>67</v>
      </c>
      <c r="F76" s="2">
        <v>36497.25</v>
      </c>
    </row>
    <row r="78" spans="1:6" x14ac:dyDescent="0.3">
      <c r="A78" t="s">
        <v>68</v>
      </c>
      <c r="F78" s="2">
        <f>F76</f>
        <v>36497.25</v>
      </c>
    </row>
    <row r="79" spans="1:6" x14ac:dyDescent="0.3">
      <c r="A79" t="s">
        <v>17</v>
      </c>
      <c r="F79">
        <f>-C59</f>
        <v>-2295.63</v>
      </c>
    </row>
    <row r="80" spans="1:6" x14ac:dyDescent="0.3">
      <c r="A80" t="s">
        <v>63</v>
      </c>
      <c r="F80">
        <f>D59</f>
        <v>6987.51</v>
      </c>
    </row>
    <row r="81" spans="1:6" x14ac:dyDescent="0.3">
      <c r="A81" t="s">
        <v>94</v>
      </c>
      <c r="F81" s="2">
        <f>SUM(F78:F80)</f>
        <v>41189.130000000005</v>
      </c>
    </row>
    <row r="83" spans="1:6" x14ac:dyDescent="0.3">
      <c r="A83" t="s">
        <v>70</v>
      </c>
      <c r="F83" s="2"/>
    </row>
    <row r="84" spans="1:6" x14ac:dyDescent="0.3">
      <c r="A84" t="s">
        <v>17</v>
      </c>
      <c r="F84" s="2"/>
    </row>
    <row r="85" spans="1:6" x14ac:dyDescent="0.3">
      <c r="A85" t="s">
        <v>63</v>
      </c>
    </row>
    <row r="86" spans="1:6" x14ac:dyDescent="0.3">
      <c r="A86" t="s">
        <v>71</v>
      </c>
      <c r="F86" s="2"/>
    </row>
    <row r="88" spans="1:6" x14ac:dyDescent="0.3">
      <c r="A88" t="s">
        <v>72</v>
      </c>
      <c r="F88" s="2"/>
    </row>
    <row r="89" spans="1:6" x14ac:dyDescent="0.3">
      <c r="A89" t="s">
        <v>17</v>
      </c>
    </row>
    <row r="90" spans="1:6" x14ac:dyDescent="0.3">
      <c r="A90" t="s">
        <v>63</v>
      </c>
    </row>
    <row r="91" spans="1:6" x14ac:dyDescent="0.3">
      <c r="A91" t="s">
        <v>73</v>
      </c>
      <c r="F91" s="2"/>
    </row>
    <row r="93" spans="1:6" x14ac:dyDescent="0.3">
      <c r="A93" t="s">
        <v>74</v>
      </c>
      <c r="F93" s="2"/>
    </row>
    <row r="94" spans="1:6" x14ac:dyDescent="0.3">
      <c r="A94" t="s">
        <v>17</v>
      </c>
    </row>
    <row r="95" spans="1:6" x14ac:dyDescent="0.3">
      <c r="A95" t="s">
        <v>63</v>
      </c>
    </row>
    <row r="96" spans="1:6" x14ac:dyDescent="0.3">
      <c r="A96" t="s">
        <v>75</v>
      </c>
      <c r="F96" s="2"/>
    </row>
    <row r="98" spans="1:6" x14ac:dyDescent="0.3">
      <c r="A98" t="s">
        <v>76</v>
      </c>
      <c r="F98" s="2"/>
    </row>
    <row r="99" spans="1:6" x14ac:dyDescent="0.3">
      <c r="A99" t="s">
        <v>77</v>
      </c>
    </row>
    <row r="100" spans="1:6" x14ac:dyDescent="0.3">
      <c r="A100" t="s">
        <v>63</v>
      </c>
    </row>
    <row r="101" spans="1:6" x14ac:dyDescent="0.3">
      <c r="A101" t="s">
        <v>78</v>
      </c>
    </row>
    <row r="103" spans="1:6" x14ac:dyDescent="0.3">
      <c r="A103" t="s">
        <v>79</v>
      </c>
      <c r="F103" s="2"/>
    </row>
    <row r="104" spans="1:6" x14ac:dyDescent="0.3">
      <c r="A104" t="s">
        <v>77</v>
      </c>
    </row>
    <row r="105" spans="1:6" x14ac:dyDescent="0.3">
      <c r="A105" t="s">
        <v>63</v>
      </c>
    </row>
    <row r="106" spans="1:6" x14ac:dyDescent="0.3">
      <c r="A106" t="s">
        <v>80</v>
      </c>
      <c r="F106" s="2"/>
    </row>
    <row r="108" spans="1:6" x14ac:dyDescent="0.3">
      <c r="A108" t="s">
        <v>81</v>
      </c>
      <c r="F108" s="2"/>
    </row>
    <row r="109" spans="1:6" x14ac:dyDescent="0.3">
      <c r="A109" t="s">
        <v>77</v>
      </c>
    </row>
    <row r="110" spans="1:6" x14ac:dyDescent="0.3">
      <c r="A110" t="s">
        <v>63</v>
      </c>
    </row>
    <row r="111" spans="1:6" x14ac:dyDescent="0.3">
      <c r="A111" t="s">
        <v>82</v>
      </c>
      <c r="F111" s="2"/>
    </row>
    <row r="113" spans="1:6" x14ac:dyDescent="0.3">
      <c r="A113" t="s">
        <v>83</v>
      </c>
      <c r="F113" s="2"/>
    </row>
    <row r="114" spans="1:6" x14ac:dyDescent="0.3">
      <c r="A114" t="s">
        <v>77</v>
      </c>
    </row>
    <row r="115" spans="1:6" x14ac:dyDescent="0.3">
      <c r="A115" t="s">
        <v>63</v>
      </c>
    </row>
    <row r="116" spans="1:6" x14ac:dyDescent="0.3">
      <c r="A116" t="s">
        <v>84</v>
      </c>
      <c r="F116" s="2"/>
    </row>
    <row r="118" spans="1:6" x14ac:dyDescent="0.3">
      <c r="A118" t="s">
        <v>85</v>
      </c>
      <c r="F118" s="2"/>
    </row>
    <row r="119" spans="1:6" x14ac:dyDescent="0.3">
      <c r="A119" t="s">
        <v>77</v>
      </c>
    </row>
    <row r="120" spans="1:6" x14ac:dyDescent="0.3">
      <c r="A120" t="s">
        <v>63</v>
      </c>
    </row>
    <row r="121" spans="1:6" x14ac:dyDescent="0.3">
      <c r="A121" t="s">
        <v>86</v>
      </c>
      <c r="F121" s="2"/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D650-6427-4BAC-B3B5-83F60EC5E995}">
  <dimension ref="A1:F121"/>
  <sheetViews>
    <sheetView topLeftCell="A6" workbookViewId="0">
      <selection activeCell="A25" sqref="A1:XFD1048576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customWidth="1"/>
    <col min="4" max="4" width="18.109375" customWidth="1"/>
    <col min="5" max="5" width="18.44140625" hidden="1" customWidth="1"/>
    <col min="6" max="6" width="18.44140625" customWidth="1"/>
  </cols>
  <sheetData>
    <row r="1" spans="1:6" x14ac:dyDescent="0.3">
      <c r="A1" t="s">
        <v>87</v>
      </c>
      <c r="D1" t="s">
        <v>92</v>
      </c>
    </row>
    <row r="2" spans="1:6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3">
      <c r="A3" t="s">
        <v>6</v>
      </c>
      <c r="B3">
        <v>100</v>
      </c>
    </row>
    <row r="4" spans="1:6" x14ac:dyDescent="0.3">
      <c r="A4" t="s">
        <v>7</v>
      </c>
      <c r="B4">
        <v>200</v>
      </c>
    </row>
    <row r="5" spans="1:6" x14ac:dyDescent="0.3">
      <c r="A5" t="s">
        <v>8</v>
      </c>
      <c r="B5">
        <v>750</v>
      </c>
    </row>
    <row r="6" spans="1:6" x14ac:dyDescent="0.3">
      <c r="A6" t="s">
        <v>9</v>
      </c>
      <c r="B6">
        <v>1000</v>
      </c>
    </row>
    <row r="7" spans="1:6" x14ac:dyDescent="0.3">
      <c r="A7" t="s">
        <v>10</v>
      </c>
      <c r="B7">
        <v>5000</v>
      </c>
      <c r="C7">
        <v>360.4</v>
      </c>
    </row>
    <row r="8" spans="1:6" x14ac:dyDescent="0.3">
      <c r="A8" t="s">
        <v>11</v>
      </c>
      <c r="B8">
        <v>500</v>
      </c>
    </row>
    <row r="9" spans="1:6" x14ac:dyDescent="0.3">
      <c r="A9" t="s">
        <v>12</v>
      </c>
      <c r="B9">
        <v>250</v>
      </c>
    </row>
    <row r="10" spans="1:6" x14ac:dyDescent="0.3">
      <c r="A10" t="s">
        <v>13</v>
      </c>
      <c r="B10">
        <v>8000</v>
      </c>
      <c r="C10">
        <v>20</v>
      </c>
      <c r="D10" s="2">
        <v>10207.81</v>
      </c>
    </row>
    <row r="11" spans="1:6" x14ac:dyDescent="0.3">
      <c r="A11" t="s">
        <v>14</v>
      </c>
      <c r="B11">
        <v>2000</v>
      </c>
    </row>
    <row r="12" spans="1:6" x14ac:dyDescent="0.3">
      <c r="A12" t="s">
        <v>15</v>
      </c>
      <c r="B12" s="3">
        <v>0</v>
      </c>
      <c r="C12" s="3"/>
      <c r="D12" s="3"/>
      <c r="E12" s="3"/>
      <c r="F12" s="3"/>
    </row>
    <row r="14" spans="1:6" x14ac:dyDescent="0.3">
      <c r="A14" t="s">
        <v>16</v>
      </c>
      <c r="B14" s="1">
        <v>17800</v>
      </c>
      <c r="C14">
        <f>SUM(C3:C12)</f>
        <v>380.4</v>
      </c>
      <c r="D14">
        <f>SUM(D3:D12)</f>
        <v>10207.81</v>
      </c>
      <c r="E14">
        <f>SUM(E3:E12)</f>
        <v>0</v>
      </c>
      <c r="F14">
        <f>SUM(F3:F12)</f>
        <v>0</v>
      </c>
    </row>
    <row r="16" spans="1:6" x14ac:dyDescent="0.3">
      <c r="A16" t="s">
        <v>17</v>
      </c>
      <c r="B16" t="s">
        <v>18</v>
      </c>
      <c r="C16" t="s">
        <v>2</v>
      </c>
      <c r="D16" t="s">
        <v>3</v>
      </c>
      <c r="E16" t="s">
        <v>19</v>
      </c>
      <c r="F16" t="s">
        <v>5</v>
      </c>
    </row>
    <row r="17" spans="1:2" x14ac:dyDescent="0.3">
      <c r="A17" t="s">
        <v>20</v>
      </c>
      <c r="B17">
        <v>3500</v>
      </c>
    </row>
    <row r="18" spans="1:2" x14ac:dyDescent="0.3">
      <c r="A18" t="s">
        <v>21</v>
      </c>
      <c r="B18">
        <v>2000</v>
      </c>
    </row>
    <row r="19" spans="1:2" x14ac:dyDescent="0.3">
      <c r="A19" t="s">
        <v>22</v>
      </c>
      <c r="B19">
        <v>2000</v>
      </c>
    </row>
    <row r="20" spans="1:2" x14ac:dyDescent="0.3">
      <c r="A20" t="s">
        <v>23</v>
      </c>
      <c r="B20">
        <v>100</v>
      </c>
    </row>
    <row r="21" spans="1:2" x14ac:dyDescent="0.3">
      <c r="A21" t="s">
        <v>24</v>
      </c>
      <c r="B21">
        <v>1000</v>
      </c>
    </row>
    <row r="22" spans="1:2" x14ac:dyDescent="0.3">
      <c r="A22" t="s">
        <v>25</v>
      </c>
      <c r="B22">
        <v>100</v>
      </c>
    </row>
    <row r="23" spans="1:2" x14ac:dyDescent="0.3">
      <c r="A23" t="s">
        <v>26</v>
      </c>
      <c r="B23">
        <v>400</v>
      </c>
    </row>
    <row r="24" spans="1:2" x14ac:dyDescent="0.3">
      <c r="A24" t="s">
        <v>27</v>
      </c>
      <c r="B24">
        <v>125</v>
      </c>
    </row>
    <row r="25" spans="1:2" x14ac:dyDescent="0.3">
      <c r="A25" t="s">
        <v>28</v>
      </c>
      <c r="B25">
        <v>3250</v>
      </c>
    </row>
    <row r="26" spans="1:2" x14ac:dyDescent="0.3">
      <c r="A26" t="s">
        <v>29</v>
      </c>
      <c r="B26">
        <v>450</v>
      </c>
    </row>
    <row r="27" spans="1:2" x14ac:dyDescent="0.3">
      <c r="A27" t="s">
        <v>30</v>
      </c>
      <c r="B27">
        <v>150</v>
      </c>
    </row>
    <row r="28" spans="1:2" x14ac:dyDescent="0.3">
      <c r="A28" t="s">
        <v>31</v>
      </c>
      <c r="B28">
        <v>500</v>
      </c>
    </row>
    <row r="29" spans="1:2" x14ac:dyDescent="0.3">
      <c r="A29" t="s">
        <v>32</v>
      </c>
      <c r="B29">
        <v>500</v>
      </c>
    </row>
    <row r="30" spans="1:2" x14ac:dyDescent="0.3">
      <c r="A30" t="s">
        <v>33</v>
      </c>
      <c r="B30">
        <v>500</v>
      </c>
    </row>
    <row r="31" spans="1:2" x14ac:dyDescent="0.3">
      <c r="A31" t="s">
        <v>34</v>
      </c>
      <c r="B31">
        <v>500</v>
      </c>
    </row>
    <row r="32" spans="1:2" x14ac:dyDescent="0.3">
      <c r="A32" t="s">
        <v>35</v>
      </c>
      <c r="B32">
        <v>200</v>
      </c>
    </row>
    <row r="33" spans="1:3" x14ac:dyDescent="0.3">
      <c r="A33" t="s">
        <v>36</v>
      </c>
      <c r="B33">
        <v>50</v>
      </c>
    </row>
    <row r="34" spans="1:3" x14ac:dyDescent="0.3">
      <c r="A34" t="s">
        <v>37</v>
      </c>
      <c r="B34">
        <v>250</v>
      </c>
    </row>
    <row r="35" spans="1:3" x14ac:dyDescent="0.3">
      <c r="A35" t="s">
        <v>38</v>
      </c>
      <c r="B35">
        <v>2500</v>
      </c>
      <c r="C35">
        <v>2500</v>
      </c>
    </row>
    <row r="36" spans="1:3" x14ac:dyDescent="0.3">
      <c r="A36" t="s">
        <v>39</v>
      </c>
      <c r="B36">
        <v>100</v>
      </c>
    </row>
    <row r="37" spans="1:3" x14ac:dyDescent="0.3">
      <c r="A37" t="s">
        <v>40</v>
      </c>
      <c r="B37">
        <v>50</v>
      </c>
    </row>
    <row r="38" spans="1:3" x14ac:dyDescent="0.3">
      <c r="A38" t="s">
        <v>41</v>
      </c>
      <c r="B38">
        <v>1120</v>
      </c>
    </row>
    <row r="39" spans="1:3" x14ac:dyDescent="0.3">
      <c r="A39" t="s">
        <v>42</v>
      </c>
      <c r="B39">
        <v>758</v>
      </c>
    </row>
    <row r="40" spans="1:3" x14ac:dyDescent="0.3">
      <c r="A40" t="s">
        <v>43</v>
      </c>
      <c r="B40">
        <v>350</v>
      </c>
    </row>
    <row r="41" spans="1:3" x14ac:dyDescent="0.3">
      <c r="A41" t="s">
        <v>44</v>
      </c>
      <c r="B41">
        <v>400</v>
      </c>
    </row>
    <row r="42" spans="1:3" x14ac:dyDescent="0.3">
      <c r="A42" t="s">
        <v>45</v>
      </c>
      <c r="B42">
        <v>80</v>
      </c>
    </row>
    <row r="43" spans="1:3" x14ac:dyDescent="0.3">
      <c r="A43" t="s">
        <v>46</v>
      </c>
      <c r="B43">
        <v>100</v>
      </c>
    </row>
    <row r="44" spans="1:3" x14ac:dyDescent="0.3">
      <c r="A44" t="s">
        <v>47</v>
      </c>
      <c r="B44">
        <v>500</v>
      </c>
    </row>
    <row r="45" spans="1:3" x14ac:dyDescent="0.3">
      <c r="A45" t="s">
        <v>48</v>
      </c>
      <c r="B45">
        <v>1000</v>
      </c>
    </row>
    <row r="46" spans="1:3" x14ac:dyDescent="0.3">
      <c r="A46" t="s">
        <v>49</v>
      </c>
      <c r="B46">
        <v>1000</v>
      </c>
    </row>
    <row r="47" spans="1:3" x14ac:dyDescent="0.3">
      <c r="A47" t="s">
        <v>50</v>
      </c>
      <c r="B47">
        <v>750</v>
      </c>
      <c r="C47">
        <v>189.07</v>
      </c>
    </row>
    <row r="48" spans="1:3" x14ac:dyDescent="0.3">
      <c r="A48" t="s">
        <v>51</v>
      </c>
      <c r="B48">
        <v>600</v>
      </c>
      <c r="C48">
        <v>107.87</v>
      </c>
    </row>
    <row r="49" spans="1:6" x14ac:dyDescent="0.3">
      <c r="A49" t="s">
        <v>52</v>
      </c>
      <c r="B49">
        <v>3500</v>
      </c>
    </row>
    <row r="50" spans="1:6" x14ac:dyDescent="0.3">
      <c r="A50" t="s">
        <v>53</v>
      </c>
      <c r="B50">
        <v>100</v>
      </c>
    </row>
    <row r="51" spans="1:6" x14ac:dyDescent="0.3">
      <c r="A51" t="s">
        <v>54</v>
      </c>
      <c r="B51">
        <v>400</v>
      </c>
    </row>
    <row r="52" spans="1:6" x14ac:dyDescent="0.3">
      <c r="A52" t="s">
        <v>55</v>
      </c>
      <c r="B52">
        <v>350</v>
      </c>
    </row>
    <row r="53" spans="1:6" x14ac:dyDescent="0.3">
      <c r="A53" t="s">
        <v>56</v>
      </c>
      <c r="B53">
        <v>150</v>
      </c>
    </row>
    <row r="54" spans="1:6" x14ac:dyDescent="0.3">
      <c r="A54" t="s">
        <v>57</v>
      </c>
      <c r="B54">
        <v>250</v>
      </c>
    </row>
    <row r="55" spans="1:6" x14ac:dyDescent="0.3">
      <c r="A55" t="s">
        <v>58</v>
      </c>
      <c r="B55">
        <v>100</v>
      </c>
    </row>
    <row r="56" spans="1:6" x14ac:dyDescent="0.3">
      <c r="A56" t="s">
        <v>59</v>
      </c>
      <c r="B56" s="3">
        <v>3500</v>
      </c>
      <c r="C56" s="3"/>
      <c r="D56" s="3"/>
      <c r="E56" s="3"/>
      <c r="F56" s="3"/>
    </row>
    <row r="57" spans="1:6" x14ac:dyDescent="0.3">
      <c r="C57">
        <f>SUM(C17:C56)</f>
        <v>2796.94</v>
      </c>
      <c r="D57">
        <f>SUM(D17:D56)</f>
        <v>0</v>
      </c>
      <c r="E57">
        <f>SUM(E17:E56)</f>
        <v>0</v>
      </c>
      <c r="F57">
        <f>SUM(F17:F56)</f>
        <v>0</v>
      </c>
    </row>
    <row r="58" spans="1:6" x14ac:dyDescent="0.3">
      <c r="A58" t="s">
        <v>18</v>
      </c>
      <c r="B58" s="1">
        <v>33233</v>
      </c>
    </row>
    <row r="59" spans="1:6" x14ac:dyDescent="0.3">
      <c r="A59" t="s">
        <v>89</v>
      </c>
      <c r="C59">
        <f>C14+C57</f>
        <v>3177.34</v>
      </c>
      <c r="D59">
        <f>D14+D57</f>
        <v>10207.81</v>
      </c>
    </row>
    <row r="61" spans="1:6" x14ac:dyDescent="0.3">
      <c r="A61" t="s">
        <v>19</v>
      </c>
    </row>
    <row r="63" spans="1:6" x14ac:dyDescent="0.3">
      <c r="A63" t="s">
        <v>61</v>
      </c>
      <c r="F63" s="2">
        <v>30319.32</v>
      </c>
    </row>
    <row r="64" spans="1:6" x14ac:dyDescent="0.3">
      <c r="A64" t="s">
        <v>62</v>
      </c>
      <c r="F64">
        <v>-354.46000000000004</v>
      </c>
    </row>
    <row r="65" spans="1:6" x14ac:dyDescent="0.3">
      <c r="A65" t="s">
        <v>63</v>
      </c>
      <c r="F65">
        <v>459.85</v>
      </c>
    </row>
    <row r="66" spans="1:6" x14ac:dyDescent="0.3">
      <c r="A66" t="s">
        <v>64</v>
      </c>
      <c r="F66" s="2">
        <v>30424.71</v>
      </c>
    </row>
    <row r="68" spans="1:6" x14ac:dyDescent="0.3">
      <c r="A68" t="s">
        <v>65</v>
      </c>
      <c r="F68" s="2">
        <v>30424.71</v>
      </c>
    </row>
    <row r="69" spans="1:6" x14ac:dyDescent="0.3">
      <c r="A69" t="s">
        <v>17</v>
      </c>
      <c r="F69">
        <v>-957.93</v>
      </c>
    </row>
    <row r="70" spans="1:6" x14ac:dyDescent="0.3">
      <c r="A70" t="s">
        <v>63</v>
      </c>
      <c r="F70">
        <v>0</v>
      </c>
    </row>
    <row r="71" spans="1:6" x14ac:dyDescent="0.3">
      <c r="A71" t="s">
        <v>91</v>
      </c>
      <c r="F71" s="2">
        <v>29466.78</v>
      </c>
    </row>
    <row r="73" spans="1:6" x14ac:dyDescent="0.3">
      <c r="A73" t="s">
        <v>66</v>
      </c>
      <c r="F73" s="2">
        <f>F71</f>
        <v>29466.78</v>
      </c>
    </row>
    <row r="74" spans="1:6" x14ac:dyDescent="0.3">
      <c r="A74" t="s">
        <v>17</v>
      </c>
      <c r="F74">
        <f>-C59</f>
        <v>-3177.34</v>
      </c>
    </row>
    <row r="75" spans="1:6" x14ac:dyDescent="0.3">
      <c r="A75" t="s">
        <v>63</v>
      </c>
      <c r="F75" s="2">
        <f>D59</f>
        <v>10207.81</v>
      </c>
    </row>
    <row r="76" spans="1:6" x14ac:dyDescent="0.3">
      <c r="A76" t="s">
        <v>67</v>
      </c>
      <c r="F76" s="2">
        <f>SUM(F73:F75)</f>
        <v>36497.25</v>
      </c>
    </row>
    <row r="78" spans="1:6" x14ac:dyDescent="0.3">
      <c r="A78" t="s">
        <v>68</v>
      </c>
      <c r="F78" s="2"/>
    </row>
    <row r="79" spans="1:6" x14ac:dyDescent="0.3">
      <c r="A79" t="s">
        <v>17</v>
      </c>
    </row>
    <row r="80" spans="1:6" x14ac:dyDescent="0.3">
      <c r="A80" t="s">
        <v>63</v>
      </c>
    </row>
    <row r="81" spans="1:6" x14ac:dyDescent="0.3">
      <c r="A81" t="s">
        <v>69</v>
      </c>
      <c r="F81" s="2"/>
    </row>
    <row r="83" spans="1:6" x14ac:dyDescent="0.3">
      <c r="A83" t="s">
        <v>70</v>
      </c>
      <c r="F83" s="2"/>
    </row>
    <row r="84" spans="1:6" x14ac:dyDescent="0.3">
      <c r="A84" t="s">
        <v>17</v>
      </c>
      <c r="F84" s="2"/>
    </row>
    <row r="85" spans="1:6" x14ac:dyDescent="0.3">
      <c r="A85" t="s">
        <v>63</v>
      </c>
    </row>
    <row r="86" spans="1:6" x14ac:dyDescent="0.3">
      <c r="A86" t="s">
        <v>71</v>
      </c>
      <c r="F86" s="2"/>
    </row>
    <row r="88" spans="1:6" x14ac:dyDescent="0.3">
      <c r="A88" t="s">
        <v>72</v>
      </c>
      <c r="F88" s="2"/>
    </row>
    <row r="89" spans="1:6" x14ac:dyDescent="0.3">
      <c r="A89" t="s">
        <v>17</v>
      </c>
    </row>
    <row r="90" spans="1:6" x14ac:dyDescent="0.3">
      <c r="A90" t="s">
        <v>63</v>
      </c>
    </row>
    <row r="91" spans="1:6" x14ac:dyDescent="0.3">
      <c r="A91" t="s">
        <v>73</v>
      </c>
      <c r="F91" s="2"/>
    </row>
    <row r="93" spans="1:6" x14ac:dyDescent="0.3">
      <c r="A93" t="s">
        <v>74</v>
      </c>
      <c r="F93" s="2"/>
    </row>
    <row r="94" spans="1:6" x14ac:dyDescent="0.3">
      <c r="A94" t="s">
        <v>17</v>
      </c>
    </row>
    <row r="95" spans="1:6" x14ac:dyDescent="0.3">
      <c r="A95" t="s">
        <v>63</v>
      </c>
    </row>
    <row r="96" spans="1:6" x14ac:dyDescent="0.3">
      <c r="A96" t="s">
        <v>75</v>
      </c>
      <c r="F96" s="2"/>
    </row>
    <row r="98" spans="1:6" x14ac:dyDescent="0.3">
      <c r="A98" t="s">
        <v>76</v>
      </c>
      <c r="F98" s="2"/>
    </row>
    <row r="99" spans="1:6" x14ac:dyDescent="0.3">
      <c r="A99" t="s">
        <v>77</v>
      </c>
    </row>
    <row r="100" spans="1:6" x14ac:dyDescent="0.3">
      <c r="A100" t="s">
        <v>63</v>
      </c>
    </row>
    <row r="101" spans="1:6" x14ac:dyDescent="0.3">
      <c r="A101" t="s">
        <v>78</v>
      </c>
    </row>
    <row r="103" spans="1:6" x14ac:dyDescent="0.3">
      <c r="A103" t="s">
        <v>79</v>
      </c>
      <c r="F103" s="2"/>
    </row>
    <row r="104" spans="1:6" x14ac:dyDescent="0.3">
      <c r="A104" t="s">
        <v>77</v>
      </c>
    </row>
    <row r="105" spans="1:6" x14ac:dyDescent="0.3">
      <c r="A105" t="s">
        <v>63</v>
      </c>
    </row>
    <row r="106" spans="1:6" x14ac:dyDescent="0.3">
      <c r="A106" t="s">
        <v>80</v>
      </c>
      <c r="F106" s="2"/>
    </row>
    <row r="108" spans="1:6" x14ac:dyDescent="0.3">
      <c r="A108" t="s">
        <v>81</v>
      </c>
      <c r="F108" s="2"/>
    </row>
    <row r="109" spans="1:6" x14ac:dyDescent="0.3">
      <c r="A109" t="s">
        <v>77</v>
      </c>
    </row>
    <row r="110" spans="1:6" x14ac:dyDescent="0.3">
      <c r="A110" t="s">
        <v>63</v>
      </c>
    </row>
    <row r="111" spans="1:6" x14ac:dyDescent="0.3">
      <c r="A111" t="s">
        <v>82</v>
      </c>
      <c r="F111" s="2"/>
    </row>
    <row r="113" spans="1:6" x14ac:dyDescent="0.3">
      <c r="A113" t="s">
        <v>83</v>
      </c>
      <c r="F113" s="2"/>
    </row>
    <row r="114" spans="1:6" x14ac:dyDescent="0.3">
      <c r="A114" t="s">
        <v>77</v>
      </c>
    </row>
    <row r="115" spans="1:6" x14ac:dyDescent="0.3">
      <c r="A115" t="s">
        <v>63</v>
      </c>
    </row>
    <row r="116" spans="1:6" x14ac:dyDescent="0.3">
      <c r="A116" t="s">
        <v>84</v>
      </c>
      <c r="F116" s="2"/>
    </row>
    <row r="118" spans="1:6" x14ac:dyDescent="0.3">
      <c r="A118" t="s">
        <v>85</v>
      </c>
      <c r="F118" s="2"/>
    </row>
    <row r="119" spans="1:6" x14ac:dyDescent="0.3">
      <c r="A119" t="s">
        <v>77</v>
      </c>
    </row>
    <row r="120" spans="1:6" x14ac:dyDescent="0.3">
      <c r="A120" t="s">
        <v>63</v>
      </c>
    </row>
    <row r="121" spans="1:6" x14ac:dyDescent="0.3">
      <c r="A121" t="s">
        <v>86</v>
      </c>
      <c r="F121" s="2"/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E9EB-318A-4940-B664-9385C8D56A1A}">
  <dimension ref="A1:F121"/>
  <sheetViews>
    <sheetView topLeftCell="A36" workbookViewId="0">
      <selection activeCell="F68" sqref="F68:F71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customWidth="1"/>
    <col min="4" max="4" width="18.109375" customWidth="1"/>
    <col min="5" max="5" width="18.44140625" hidden="1" customWidth="1"/>
    <col min="6" max="6" width="18.44140625" customWidth="1"/>
  </cols>
  <sheetData>
    <row r="1" spans="1:6" x14ac:dyDescent="0.3">
      <c r="A1" t="s">
        <v>87</v>
      </c>
      <c r="D1" t="s">
        <v>90</v>
      </c>
    </row>
    <row r="2" spans="1:6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3">
      <c r="A3" t="s">
        <v>6</v>
      </c>
      <c r="B3">
        <v>100</v>
      </c>
    </row>
    <row r="4" spans="1:6" x14ac:dyDescent="0.3">
      <c r="A4" t="s">
        <v>7</v>
      </c>
      <c r="B4">
        <v>200</v>
      </c>
    </row>
    <row r="5" spans="1:6" x14ac:dyDescent="0.3">
      <c r="A5" t="s">
        <v>8</v>
      </c>
      <c r="B5">
        <v>750</v>
      </c>
    </row>
    <row r="6" spans="1:6" x14ac:dyDescent="0.3">
      <c r="A6" t="s">
        <v>9</v>
      </c>
      <c r="B6">
        <v>1000</v>
      </c>
    </row>
    <row r="7" spans="1:6" x14ac:dyDescent="0.3">
      <c r="A7" t="s">
        <v>10</v>
      </c>
      <c r="B7">
        <v>5000</v>
      </c>
    </row>
    <row r="8" spans="1:6" x14ac:dyDescent="0.3">
      <c r="A8" t="s">
        <v>11</v>
      </c>
      <c r="B8">
        <v>500</v>
      </c>
    </row>
    <row r="9" spans="1:6" x14ac:dyDescent="0.3">
      <c r="A9" t="s">
        <v>12</v>
      </c>
      <c r="B9">
        <v>250</v>
      </c>
    </row>
    <row r="10" spans="1:6" x14ac:dyDescent="0.3">
      <c r="A10" t="s">
        <v>13</v>
      </c>
      <c r="B10">
        <v>8000</v>
      </c>
      <c r="C10">
        <v>304.14999999999998</v>
      </c>
      <c r="D10" s="2"/>
    </row>
    <row r="11" spans="1:6" x14ac:dyDescent="0.3">
      <c r="A11" t="s">
        <v>14</v>
      </c>
      <c r="B11">
        <v>2000</v>
      </c>
    </row>
    <row r="12" spans="1:6" x14ac:dyDescent="0.3">
      <c r="A12" t="s">
        <v>15</v>
      </c>
      <c r="B12" s="3">
        <v>0</v>
      </c>
      <c r="C12" s="3"/>
      <c r="D12" s="3"/>
      <c r="E12" s="3"/>
      <c r="F12" s="3"/>
    </row>
    <row r="14" spans="1:6" x14ac:dyDescent="0.3">
      <c r="A14" t="s">
        <v>16</v>
      </c>
      <c r="B14" s="1">
        <v>17800</v>
      </c>
      <c r="C14">
        <f>SUM(C3:C12)</f>
        <v>304.14999999999998</v>
      </c>
      <c r="D14">
        <f>SUM(D3:D12)</f>
        <v>0</v>
      </c>
      <c r="E14">
        <f>SUM(E3:E12)</f>
        <v>0</v>
      </c>
      <c r="F14">
        <f>SUM(F3:F12)</f>
        <v>0</v>
      </c>
    </row>
    <row r="16" spans="1:6" x14ac:dyDescent="0.3">
      <c r="A16" t="s">
        <v>17</v>
      </c>
      <c r="B16" t="s">
        <v>18</v>
      </c>
      <c r="C16" t="s">
        <v>2</v>
      </c>
      <c r="D16" t="s">
        <v>3</v>
      </c>
      <c r="E16" t="s">
        <v>19</v>
      </c>
      <c r="F16" t="s">
        <v>5</v>
      </c>
    </row>
    <row r="17" spans="1:3" x14ac:dyDescent="0.3">
      <c r="A17" t="s">
        <v>20</v>
      </c>
      <c r="B17">
        <v>3500</v>
      </c>
    </row>
    <row r="18" spans="1:3" x14ac:dyDescent="0.3">
      <c r="A18" t="s">
        <v>21</v>
      </c>
      <c r="B18">
        <v>2000</v>
      </c>
    </row>
    <row r="19" spans="1:3" x14ac:dyDescent="0.3">
      <c r="A19" t="s">
        <v>22</v>
      </c>
      <c r="B19">
        <v>2000</v>
      </c>
    </row>
    <row r="20" spans="1:3" x14ac:dyDescent="0.3">
      <c r="A20" t="s">
        <v>23</v>
      </c>
      <c r="B20">
        <v>100</v>
      </c>
    </row>
    <row r="21" spans="1:3" x14ac:dyDescent="0.3">
      <c r="A21" t="s">
        <v>24</v>
      </c>
      <c r="B21">
        <v>1000</v>
      </c>
    </row>
    <row r="22" spans="1:3" x14ac:dyDescent="0.3">
      <c r="A22" t="s">
        <v>25</v>
      </c>
      <c r="B22">
        <v>100</v>
      </c>
    </row>
    <row r="23" spans="1:3" x14ac:dyDescent="0.3">
      <c r="A23" t="s">
        <v>26</v>
      </c>
      <c r="B23">
        <v>400</v>
      </c>
    </row>
    <row r="24" spans="1:3" x14ac:dyDescent="0.3">
      <c r="A24" t="s">
        <v>27</v>
      </c>
      <c r="B24">
        <v>125</v>
      </c>
      <c r="C24">
        <v>25</v>
      </c>
    </row>
    <row r="25" spans="1:3" x14ac:dyDescent="0.3">
      <c r="A25" t="s">
        <v>28</v>
      </c>
      <c r="B25">
        <v>3250</v>
      </c>
    </row>
    <row r="26" spans="1:3" x14ac:dyDescent="0.3">
      <c r="A26" t="s">
        <v>29</v>
      </c>
      <c r="B26">
        <v>450</v>
      </c>
    </row>
    <row r="27" spans="1:3" x14ac:dyDescent="0.3">
      <c r="A27" t="s">
        <v>30</v>
      </c>
      <c r="B27">
        <v>150</v>
      </c>
    </row>
    <row r="28" spans="1:3" x14ac:dyDescent="0.3">
      <c r="A28" t="s">
        <v>31</v>
      </c>
      <c r="B28">
        <v>500</v>
      </c>
    </row>
    <row r="29" spans="1:3" x14ac:dyDescent="0.3">
      <c r="A29" t="s">
        <v>32</v>
      </c>
      <c r="B29">
        <v>500</v>
      </c>
    </row>
    <row r="30" spans="1:3" x14ac:dyDescent="0.3">
      <c r="A30" t="s">
        <v>33</v>
      </c>
      <c r="B30">
        <v>500</v>
      </c>
    </row>
    <row r="31" spans="1:3" x14ac:dyDescent="0.3">
      <c r="A31" t="s">
        <v>34</v>
      </c>
      <c r="B31">
        <v>500</v>
      </c>
    </row>
    <row r="32" spans="1:3" x14ac:dyDescent="0.3">
      <c r="A32" t="s">
        <v>35</v>
      </c>
      <c r="B32">
        <v>200</v>
      </c>
    </row>
    <row r="33" spans="1:3" x14ac:dyDescent="0.3">
      <c r="A33" t="s">
        <v>36</v>
      </c>
      <c r="B33">
        <v>50</v>
      </c>
    </row>
    <row r="34" spans="1:3" x14ac:dyDescent="0.3">
      <c r="A34" t="s">
        <v>37</v>
      </c>
      <c r="B34">
        <v>250</v>
      </c>
    </row>
    <row r="35" spans="1:3" x14ac:dyDescent="0.3">
      <c r="A35" t="s">
        <v>38</v>
      </c>
      <c r="B35">
        <v>2500</v>
      </c>
    </row>
    <row r="36" spans="1:3" x14ac:dyDescent="0.3">
      <c r="A36" t="s">
        <v>39</v>
      </c>
      <c r="B36">
        <v>100</v>
      </c>
    </row>
    <row r="37" spans="1:3" x14ac:dyDescent="0.3">
      <c r="A37" t="s">
        <v>40</v>
      </c>
      <c r="B37">
        <v>50</v>
      </c>
    </row>
    <row r="38" spans="1:3" x14ac:dyDescent="0.3">
      <c r="A38" t="s">
        <v>41</v>
      </c>
      <c r="B38">
        <v>1120</v>
      </c>
    </row>
    <row r="39" spans="1:3" x14ac:dyDescent="0.3">
      <c r="A39" t="s">
        <v>42</v>
      </c>
      <c r="B39">
        <v>758</v>
      </c>
      <c r="C39">
        <v>558</v>
      </c>
    </row>
    <row r="40" spans="1:3" x14ac:dyDescent="0.3">
      <c r="A40" t="s">
        <v>43</v>
      </c>
      <c r="B40">
        <v>350</v>
      </c>
    </row>
    <row r="41" spans="1:3" x14ac:dyDescent="0.3">
      <c r="A41" t="s">
        <v>44</v>
      </c>
      <c r="B41">
        <v>400</v>
      </c>
    </row>
    <row r="42" spans="1:3" x14ac:dyDescent="0.3">
      <c r="A42" t="s">
        <v>45</v>
      </c>
      <c r="B42">
        <v>80</v>
      </c>
    </row>
    <row r="43" spans="1:3" x14ac:dyDescent="0.3">
      <c r="A43" t="s">
        <v>46</v>
      </c>
      <c r="B43">
        <v>100</v>
      </c>
    </row>
    <row r="44" spans="1:3" x14ac:dyDescent="0.3">
      <c r="A44" t="s">
        <v>47</v>
      </c>
      <c r="B44">
        <v>500</v>
      </c>
    </row>
    <row r="45" spans="1:3" x14ac:dyDescent="0.3">
      <c r="A45" t="s">
        <v>48</v>
      </c>
      <c r="B45">
        <v>1000</v>
      </c>
    </row>
    <row r="46" spans="1:3" x14ac:dyDescent="0.3">
      <c r="A46" t="s">
        <v>49</v>
      </c>
      <c r="B46">
        <v>1000</v>
      </c>
    </row>
    <row r="47" spans="1:3" x14ac:dyDescent="0.3">
      <c r="A47" t="s">
        <v>50</v>
      </c>
      <c r="B47">
        <v>750</v>
      </c>
    </row>
    <row r="48" spans="1:3" x14ac:dyDescent="0.3">
      <c r="A48" t="s">
        <v>51</v>
      </c>
      <c r="B48">
        <v>600</v>
      </c>
      <c r="C48">
        <v>70.78</v>
      </c>
    </row>
    <row r="49" spans="1:6" x14ac:dyDescent="0.3">
      <c r="A49" t="s">
        <v>52</v>
      </c>
      <c r="B49">
        <v>3500</v>
      </c>
    </row>
    <row r="50" spans="1:6" x14ac:dyDescent="0.3">
      <c r="A50" t="s">
        <v>53</v>
      </c>
      <c r="B50">
        <v>100</v>
      </c>
    </row>
    <row r="51" spans="1:6" x14ac:dyDescent="0.3">
      <c r="A51" t="s">
        <v>54</v>
      </c>
      <c r="B51">
        <v>400</v>
      </c>
    </row>
    <row r="52" spans="1:6" x14ac:dyDescent="0.3">
      <c r="A52" t="s">
        <v>55</v>
      </c>
      <c r="B52">
        <v>350</v>
      </c>
    </row>
    <row r="53" spans="1:6" x14ac:dyDescent="0.3">
      <c r="A53" t="s">
        <v>56</v>
      </c>
      <c r="B53">
        <v>150</v>
      </c>
    </row>
    <row r="54" spans="1:6" x14ac:dyDescent="0.3">
      <c r="A54" t="s">
        <v>57</v>
      </c>
      <c r="B54">
        <v>250</v>
      </c>
    </row>
    <row r="55" spans="1:6" x14ac:dyDescent="0.3">
      <c r="A55" t="s">
        <v>58</v>
      </c>
      <c r="B55">
        <v>100</v>
      </c>
    </row>
    <row r="56" spans="1:6" x14ac:dyDescent="0.3">
      <c r="A56" t="s">
        <v>59</v>
      </c>
      <c r="B56" s="3">
        <v>3500</v>
      </c>
      <c r="C56" s="3"/>
      <c r="D56" s="3"/>
      <c r="E56" s="3"/>
      <c r="F56" s="3"/>
    </row>
    <row r="57" spans="1:6" x14ac:dyDescent="0.3">
      <c r="C57">
        <f>SUM(C17:C56)</f>
        <v>653.78</v>
      </c>
      <c r="D57">
        <f>SUM(D17:D56)</f>
        <v>0</v>
      </c>
      <c r="E57">
        <f>SUM(E17:E56)</f>
        <v>0</v>
      </c>
      <c r="F57">
        <f>SUM(F17:F56)</f>
        <v>0</v>
      </c>
    </row>
    <row r="58" spans="1:6" x14ac:dyDescent="0.3">
      <c r="A58" t="s">
        <v>18</v>
      </c>
      <c r="B58" s="1">
        <v>33233</v>
      </c>
    </row>
    <row r="59" spans="1:6" x14ac:dyDescent="0.3">
      <c r="A59" t="s">
        <v>89</v>
      </c>
      <c r="C59">
        <f>C14+C57</f>
        <v>957.93</v>
      </c>
      <c r="D59">
        <f>D14+D57</f>
        <v>0</v>
      </c>
    </row>
    <row r="61" spans="1:6" x14ac:dyDescent="0.3">
      <c r="A61" t="s">
        <v>19</v>
      </c>
    </row>
    <row r="63" spans="1:6" x14ac:dyDescent="0.3">
      <c r="A63" t="s">
        <v>61</v>
      </c>
      <c r="F63" s="2">
        <v>30319.32</v>
      </c>
    </row>
    <row r="64" spans="1:6" x14ac:dyDescent="0.3">
      <c r="A64" t="s">
        <v>62</v>
      </c>
      <c r="F64">
        <v>-354.46000000000004</v>
      </c>
    </row>
    <row r="65" spans="1:6" x14ac:dyDescent="0.3">
      <c r="A65" t="s">
        <v>63</v>
      </c>
      <c r="F65">
        <v>459.85</v>
      </c>
    </row>
    <row r="66" spans="1:6" x14ac:dyDescent="0.3">
      <c r="A66" t="s">
        <v>64</v>
      </c>
      <c r="F66" s="2">
        <v>30424.71</v>
      </c>
    </row>
    <row r="68" spans="1:6" x14ac:dyDescent="0.3">
      <c r="A68" t="s">
        <v>65</v>
      </c>
      <c r="F68" s="2">
        <f>F66</f>
        <v>30424.71</v>
      </c>
    </row>
    <row r="69" spans="1:6" x14ac:dyDescent="0.3">
      <c r="A69" t="s">
        <v>17</v>
      </c>
      <c r="F69">
        <f>-C59</f>
        <v>-957.93</v>
      </c>
    </row>
    <row r="70" spans="1:6" x14ac:dyDescent="0.3">
      <c r="A70" t="s">
        <v>63</v>
      </c>
      <c r="F70">
        <f>D59</f>
        <v>0</v>
      </c>
    </row>
    <row r="71" spans="1:6" x14ac:dyDescent="0.3">
      <c r="A71" t="s">
        <v>91</v>
      </c>
      <c r="F71" s="2">
        <f>SUM(F68:F70)</f>
        <v>29466.78</v>
      </c>
    </row>
    <row r="73" spans="1:6" x14ac:dyDescent="0.3">
      <c r="A73" t="s">
        <v>66</v>
      </c>
      <c r="F73" s="2"/>
    </row>
    <row r="74" spans="1:6" x14ac:dyDescent="0.3">
      <c r="A74" t="s">
        <v>17</v>
      </c>
    </row>
    <row r="75" spans="1:6" x14ac:dyDescent="0.3">
      <c r="A75" t="s">
        <v>63</v>
      </c>
      <c r="F75" s="2"/>
    </row>
    <row r="76" spans="1:6" x14ac:dyDescent="0.3">
      <c r="A76" t="s">
        <v>67</v>
      </c>
      <c r="F76" s="2"/>
    </row>
    <row r="78" spans="1:6" x14ac:dyDescent="0.3">
      <c r="A78" t="s">
        <v>68</v>
      </c>
      <c r="F78" s="2"/>
    </row>
    <row r="79" spans="1:6" x14ac:dyDescent="0.3">
      <c r="A79" t="s">
        <v>17</v>
      </c>
    </row>
    <row r="80" spans="1:6" x14ac:dyDescent="0.3">
      <c r="A80" t="s">
        <v>63</v>
      </c>
    </row>
    <row r="81" spans="1:6" x14ac:dyDescent="0.3">
      <c r="A81" t="s">
        <v>69</v>
      </c>
      <c r="F81" s="2"/>
    </row>
    <row r="83" spans="1:6" x14ac:dyDescent="0.3">
      <c r="A83" t="s">
        <v>70</v>
      </c>
      <c r="F83" s="2"/>
    </row>
    <row r="84" spans="1:6" x14ac:dyDescent="0.3">
      <c r="A84" t="s">
        <v>17</v>
      </c>
      <c r="F84" s="2"/>
    </row>
    <row r="85" spans="1:6" x14ac:dyDescent="0.3">
      <c r="A85" t="s">
        <v>63</v>
      </c>
    </row>
    <row r="86" spans="1:6" x14ac:dyDescent="0.3">
      <c r="A86" t="s">
        <v>71</v>
      </c>
      <c r="F86" s="2"/>
    </row>
    <row r="88" spans="1:6" x14ac:dyDescent="0.3">
      <c r="A88" t="s">
        <v>72</v>
      </c>
      <c r="F88" s="2"/>
    </row>
    <row r="89" spans="1:6" x14ac:dyDescent="0.3">
      <c r="A89" t="s">
        <v>17</v>
      </c>
    </row>
    <row r="90" spans="1:6" x14ac:dyDescent="0.3">
      <c r="A90" t="s">
        <v>63</v>
      </c>
    </row>
    <row r="91" spans="1:6" x14ac:dyDescent="0.3">
      <c r="A91" t="s">
        <v>73</v>
      </c>
      <c r="F91" s="2"/>
    </row>
    <row r="93" spans="1:6" x14ac:dyDescent="0.3">
      <c r="A93" t="s">
        <v>74</v>
      </c>
      <c r="F93" s="2"/>
    </row>
    <row r="94" spans="1:6" x14ac:dyDescent="0.3">
      <c r="A94" t="s">
        <v>17</v>
      </c>
    </row>
    <row r="95" spans="1:6" x14ac:dyDescent="0.3">
      <c r="A95" t="s">
        <v>63</v>
      </c>
    </row>
    <row r="96" spans="1:6" x14ac:dyDescent="0.3">
      <c r="A96" t="s">
        <v>75</v>
      </c>
      <c r="F96" s="2"/>
    </row>
    <row r="98" spans="1:6" x14ac:dyDescent="0.3">
      <c r="A98" t="s">
        <v>76</v>
      </c>
      <c r="F98" s="2"/>
    </row>
    <row r="99" spans="1:6" x14ac:dyDescent="0.3">
      <c r="A99" t="s">
        <v>77</v>
      </c>
    </row>
    <row r="100" spans="1:6" x14ac:dyDescent="0.3">
      <c r="A100" t="s">
        <v>63</v>
      </c>
    </row>
    <row r="101" spans="1:6" x14ac:dyDescent="0.3">
      <c r="A101" t="s">
        <v>78</v>
      </c>
    </row>
    <row r="103" spans="1:6" x14ac:dyDescent="0.3">
      <c r="A103" t="s">
        <v>79</v>
      </c>
      <c r="F103" s="2"/>
    </row>
    <row r="104" spans="1:6" x14ac:dyDescent="0.3">
      <c r="A104" t="s">
        <v>77</v>
      </c>
    </row>
    <row r="105" spans="1:6" x14ac:dyDescent="0.3">
      <c r="A105" t="s">
        <v>63</v>
      </c>
    </row>
    <row r="106" spans="1:6" x14ac:dyDescent="0.3">
      <c r="A106" t="s">
        <v>80</v>
      </c>
      <c r="F106" s="2"/>
    </row>
    <row r="108" spans="1:6" x14ac:dyDescent="0.3">
      <c r="A108" t="s">
        <v>81</v>
      </c>
      <c r="F108" s="2"/>
    </row>
    <row r="109" spans="1:6" x14ac:dyDescent="0.3">
      <c r="A109" t="s">
        <v>77</v>
      </c>
    </row>
    <row r="110" spans="1:6" x14ac:dyDescent="0.3">
      <c r="A110" t="s">
        <v>63</v>
      </c>
    </row>
    <row r="111" spans="1:6" x14ac:dyDescent="0.3">
      <c r="A111" t="s">
        <v>82</v>
      </c>
      <c r="F111" s="2"/>
    </row>
    <row r="113" spans="1:6" x14ac:dyDescent="0.3">
      <c r="A113" t="s">
        <v>83</v>
      </c>
      <c r="F113" s="2"/>
    </row>
    <row r="114" spans="1:6" x14ac:dyDescent="0.3">
      <c r="A114" t="s">
        <v>77</v>
      </c>
    </row>
    <row r="115" spans="1:6" x14ac:dyDescent="0.3">
      <c r="A115" t="s">
        <v>63</v>
      </c>
    </row>
    <row r="116" spans="1:6" x14ac:dyDescent="0.3">
      <c r="A116" t="s">
        <v>84</v>
      </c>
      <c r="F116" s="2"/>
    </row>
    <row r="118" spans="1:6" x14ac:dyDescent="0.3">
      <c r="A118" t="s">
        <v>85</v>
      </c>
      <c r="F118" s="2"/>
    </row>
    <row r="119" spans="1:6" x14ac:dyDescent="0.3">
      <c r="A119" t="s">
        <v>77</v>
      </c>
    </row>
    <row r="120" spans="1:6" x14ac:dyDescent="0.3">
      <c r="A120" t="s">
        <v>63</v>
      </c>
    </row>
    <row r="121" spans="1:6" x14ac:dyDescent="0.3">
      <c r="A121" t="s">
        <v>86</v>
      </c>
      <c r="F121" s="2"/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1"/>
  <sheetViews>
    <sheetView topLeftCell="A49" workbookViewId="0">
      <selection activeCell="F63" sqref="F63:F66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customWidth="1"/>
    <col min="4" max="4" width="18.109375" customWidth="1"/>
    <col min="5" max="5" width="18.44140625" hidden="1" customWidth="1"/>
    <col min="6" max="6" width="18.44140625" customWidth="1"/>
  </cols>
  <sheetData>
    <row r="1" spans="1:6" x14ac:dyDescent="0.3">
      <c r="A1" t="s">
        <v>87</v>
      </c>
      <c r="D1" t="s">
        <v>88</v>
      </c>
    </row>
    <row r="2" spans="1:6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3">
      <c r="A3" t="s">
        <v>6</v>
      </c>
      <c r="B3">
        <v>100</v>
      </c>
    </row>
    <row r="4" spans="1:6" x14ac:dyDescent="0.3">
      <c r="A4" t="s">
        <v>7</v>
      </c>
      <c r="B4">
        <v>200</v>
      </c>
    </row>
    <row r="5" spans="1:6" x14ac:dyDescent="0.3">
      <c r="A5" t="s">
        <v>8</v>
      </c>
      <c r="B5">
        <v>750</v>
      </c>
    </row>
    <row r="6" spans="1:6" x14ac:dyDescent="0.3">
      <c r="A6" t="s">
        <v>9</v>
      </c>
      <c r="B6">
        <v>1000</v>
      </c>
    </row>
    <row r="7" spans="1:6" x14ac:dyDescent="0.3">
      <c r="A7" t="s">
        <v>10</v>
      </c>
      <c r="B7">
        <v>5000</v>
      </c>
    </row>
    <row r="8" spans="1:6" x14ac:dyDescent="0.3">
      <c r="A8" t="s">
        <v>11</v>
      </c>
      <c r="B8">
        <v>500</v>
      </c>
    </row>
    <row r="9" spans="1:6" x14ac:dyDescent="0.3">
      <c r="A9" t="s">
        <v>12</v>
      </c>
      <c r="B9">
        <v>250</v>
      </c>
    </row>
    <row r="10" spans="1:6" x14ac:dyDescent="0.3">
      <c r="A10" t="s">
        <v>13</v>
      </c>
      <c r="B10">
        <v>8000</v>
      </c>
      <c r="D10" s="2"/>
    </row>
    <row r="11" spans="1:6" x14ac:dyDescent="0.3">
      <c r="A11" t="s">
        <v>14</v>
      </c>
      <c r="B11">
        <v>2000</v>
      </c>
      <c r="D11">
        <v>459.85</v>
      </c>
    </row>
    <row r="12" spans="1:6" x14ac:dyDescent="0.3">
      <c r="A12" t="s">
        <v>15</v>
      </c>
      <c r="B12" s="3">
        <v>0</v>
      </c>
      <c r="C12" s="3"/>
      <c r="D12" s="3"/>
      <c r="E12" s="3"/>
      <c r="F12" s="3"/>
    </row>
    <row r="14" spans="1:6" x14ac:dyDescent="0.3">
      <c r="A14" t="s">
        <v>16</v>
      </c>
      <c r="B14" s="1">
        <v>17800</v>
      </c>
      <c r="C14">
        <f>SUM(C3:C12)</f>
        <v>0</v>
      </c>
      <c r="D14">
        <f>SUM(D3:D12)</f>
        <v>459.85</v>
      </c>
      <c r="E14">
        <f>SUM(E3:E12)</f>
        <v>0</v>
      </c>
      <c r="F14">
        <f>SUM(F3:F12)</f>
        <v>0</v>
      </c>
    </row>
    <row r="16" spans="1:6" x14ac:dyDescent="0.3">
      <c r="A16" t="s">
        <v>17</v>
      </c>
      <c r="B16" t="s">
        <v>18</v>
      </c>
      <c r="C16" t="s">
        <v>2</v>
      </c>
      <c r="D16" t="s">
        <v>3</v>
      </c>
      <c r="E16" t="s">
        <v>19</v>
      </c>
      <c r="F16" t="s">
        <v>5</v>
      </c>
    </row>
    <row r="17" spans="1:2" x14ac:dyDescent="0.3">
      <c r="A17" t="s">
        <v>20</v>
      </c>
      <c r="B17">
        <v>3500</v>
      </c>
    </row>
    <row r="18" spans="1:2" x14ac:dyDescent="0.3">
      <c r="A18" t="s">
        <v>21</v>
      </c>
      <c r="B18">
        <v>2000</v>
      </c>
    </row>
    <row r="19" spans="1:2" x14ac:dyDescent="0.3">
      <c r="A19" t="s">
        <v>22</v>
      </c>
      <c r="B19">
        <v>2000</v>
      </c>
    </row>
    <row r="20" spans="1:2" x14ac:dyDescent="0.3">
      <c r="A20" t="s">
        <v>23</v>
      </c>
      <c r="B20">
        <v>100</v>
      </c>
    </row>
    <row r="21" spans="1:2" x14ac:dyDescent="0.3">
      <c r="A21" t="s">
        <v>24</v>
      </c>
      <c r="B21">
        <v>1000</v>
      </c>
    </row>
    <row r="22" spans="1:2" x14ac:dyDescent="0.3">
      <c r="A22" t="s">
        <v>25</v>
      </c>
      <c r="B22">
        <v>100</v>
      </c>
    </row>
    <row r="23" spans="1:2" x14ac:dyDescent="0.3">
      <c r="A23" t="s">
        <v>26</v>
      </c>
      <c r="B23">
        <v>400</v>
      </c>
    </row>
    <row r="24" spans="1:2" x14ac:dyDescent="0.3">
      <c r="A24" t="s">
        <v>27</v>
      </c>
      <c r="B24">
        <v>125</v>
      </c>
    </row>
    <row r="25" spans="1:2" x14ac:dyDescent="0.3">
      <c r="A25" t="s">
        <v>28</v>
      </c>
      <c r="B25">
        <v>3250</v>
      </c>
    </row>
    <row r="26" spans="1:2" x14ac:dyDescent="0.3">
      <c r="A26" t="s">
        <v>29</v>
      </c>
      <c r="B26">
        <v>450</v>
      </c>
    </row>
    <row r="27" spans="1:2" x14ac:dyDescent="0.3">
      <c r="A27" t="s">
        <v>30</v>
      </c>
      <c r="B27">
        <v>150</v>
      </c>
    </row>
    <row r="28" spans="1:2" x14ac:dyDescent="0.3">
      <c r="A28" t="s">
        <v>31</v>
      </c>
      <c r="B28">
        <v>500</v>
      </c>
    </row>
    <row r="29" spans="1:2" x14ac:dyDescent="0.3">
      <c r="A29" t="s">
        <v>32</v>
      </c>
      <c r="B29">
        <v>500</v>
      </c>
    </row>
    <row r="30" spans="1:2" x14ac:dyDescent="0.3">
      <c r="A30" t="s">
        <v>33</v>
      </c>
      <c r="B30">
        <v>500</v>
      </c>
    </row>
    <row r="31" spans="1:2" x14ac:dyDescent="0.3">
      <c r="A31" t="s">
        <v>34</v>
      </c>
      <c r="B31">
        <v>500</v>
      </c>
    </row>
    <row r="32" spans="1:2" x14ac:dyDescent="0.3">
      <c r="A32" t="s">
        <v>35</v>
      </c>
      <c r="B32">
        <v>200</v>
      </c>
    </row>
    <row r="33" spans="1:3" x14ac:dyDescent="0.3">
      <c r="A33" t="s">
        <v>36</v>
      </c>
      <c r="B33">
        <v>50</v>
      </c>
    </row>
    <row r="34" spans="1:3" x14ac:dyDescent="0.3">
      <c r="A34" t="s">
        <v>37</v>
      </c>
      <c r="B34">
        <v>250</v>
      </c>
    </row>
    <row r="35" spans="1:3" x14ac:dyDescent="0.3">
      <c r="A35" t="s">
        <v>38</v>
      </c>
      <c r="B35">
        <v>2500</v>
      </c>
    </row>
    <row r="36" spans="1:3" x14ac:dyDescent="0.3">
      <c r="A36" t="s">
        <v>39</v>
      </c>
      <c r="B36">
        <v>100</v>
      </c>
    </row>
    <row r="37" spans="1:3" x14ac:dyDescent="0.3">
      <c r="A37" t="s">
        <v>40</v>
      </c>
      <c r="B37">
        <v>50</v>
      </c>
    </row>
    <row r="38" spans="1:3" x14ac:dyDescent="0.3">
      <c r="A38" t="s">
        <v>41</v>
      </c>
      <c r="B38">
        <v>1120</v>
      </c>
    </row>
    <row r="39" spans="1:3" x14ac:dyDescent="0.3">
      <c r="A39" t="s">
        <v>42</v>
      </c>
      <c r="B39">
        <v>758</v>
      </c>
      <c r="C39">
        <v>158</v>
      </c>
    </row>
    <row r="40" spans="1:3" x14ac:dyDescent="0.3">
      <c r="A40" t="s">
        <v>43</v>
      </c>
      <c r="B40">
        <v>350</v>
      </c>
    </row>
    <row r="41" spans="1:3" x14ac:dyDescent="0.3">
      <c r="A41" t="s">
        <v>44</v>
      </c>
      <c r="B41">
        <v>400</v>
      </c>
    </row>
    <row r="42" spans="1:3" x14ac:dyDescent="0.3">
      <c r="A42" t="s">
        <v>45</v>
      </c>
      <c r="B42">
        <v>80</v>
      </c>
    </row>
    <row r="43" spans="1:3" x14ac:dyDescent="0.3">
      <c r="A43" t="s">
        <v>46</v>
      </c>
      <c r="B43">
        <v>100</v>
      </c>
    </row>
    <row r="44" spans="1:3" x14ac:dyDescent="0.3">
      <c r="A44" t="s">
        <v>47</v>
      </c>
      <c r="B44">
        <v>500</v>
      </c>
    </row>
    <row r="45" spans="1:3" x14ac:dyDescent="0.3">
      <c r="A45" t="s">
        <v>48</v>
      </c>
      <c r="B45">
        <v>1000</v>
      </c>
    </row>
    <row r="46" spans="1:3" x14ac:dyDescent="0.3">
      <c r="A46" t="s">
        <v>49</v>
      </c>
      <c r="B46">
        <v>1000</v>
      </c>
    </row>
    <row r="47" spans="1:3" x14ac:dyDescent="0.3">
      <c r="A47" t="s">
        <v>50</v>
      </c>
      <c r="B47">
        <v>750</v>
      </c>
    </row>
    <row r="48" spans="1:3" x14ac:dyDescent="0.3">
      <c r="A48" t="s">
        <v>51</v>
      </c>
      <c r="B48">
        <v>600</v>
      </c>
      <c r="C48">
        <v>77.53</v>
      </c>
    </row>
    <row r="49" spans="1:6" x14ac:dyDescent="0.3">
      <c r="A49" t="s">
        <v>52</v>
      </c>
      <c r="B49">
        <v>3500</v>
      </c>
    </row>
    <row r="50" spans="1:6" x14ac:dyDescent="0.3">
      <c r="A50" t="s">
        <v>53</v>
      </c>
      <c r="B50">
        <v>100</v>
      </c>
    </row>
    <row r="51" spans="1:6" x14ac:dyDescent="0.3">
      <c r="A51" t="s">
        <v>54</v>
      </c>
      <c r="B51">
        <v>400</v>
      </c>
    </row>
    <row r="52" spans="1:6" x14ac:dyDescent="0.3">
      <c r="A52" t="s">
        <v>55</v>
      </c>
      <c r="B52">
        <v>350</v>
      </c>
    </row>
    <row r="53" spans="1:6" x14ac:dyDescent="0.3">
      <c r="A53" t="s">
        <v>56</v>
      </c>
      <c r="B53">
        <v>150</v>
      </c>
    </row>
    <row r="54" spans="1:6" x14ac:dyDescent="0.3">
      <c r="A54" t="s">
        <v>57</v>
      </c>
      <c r="B54">
        <v>250</v>
      </c>
    </row>
    <row r="55" spans="1:6" x14ac:dyDescent="0.3">
      <c r="A55" t="s">
        <v>58</v>
      </c>
      <c r="B55">
        <v>100</v>
      </c>
      <c r="C55">
        <v>118.93</v>
      </c>
    </row>
    <row r="56" spans="1:6" x14ac:dyDescent="0.3">
      <c r="A56" t="s">
        <v>59</v>
      </c>
      <c r="B56" s="3">
        <v>3500</v>
      </c>
      <c r="C56" s="3"/>
      <c r="D56" s="3"/>
      <c r="E56" s="3"/>
      <c r="F56" s="3"/>
    </row>
    <row r="57" spans="1:6" x14ac:dyDescent="0.3">
      <c r="C57">
        <f>SUM(C17:C56)</f>
        <v>354.46000000000004</v>
      </c>
      <c r="D57">
        <f>SUM(D17:D56)</f>
        <v>0</v>
      </c>
      <c r="E57">
        <f>SUM(E17:E56)</f>
        <v>0</v>
      </c>
      <c r="F57">
        <f>SUM(F17:F56)</f>
        <v>0</v>
      </c>
    </row>
    <row r="58" spans="1:6" x14ac:dyDescent="0.3">
      <c r="A58" t="s">
        <v>18</v>
      </c>
      <c r="B58" s="1">
        <v>33233</v>
      </c>
    </row>
    <row r="59" spans="1:6" x14ac:dyDescent="0.3">
      <c r="A59" t="s">
        <v>89</v>
      </c>
      <c r="C59">
        <f>C14+C57</f>
        <v>354.46000000000004</v>
      </c>
      <c r="D59">
        <f>D14+D57</f>
        <v>459.85</v>
      </c>
    </row>
    <row r="61" spans="1:6" x14ac:dyDescent="0.3">
      <c r="A61" t="s">
        <v>19</v>
      </c>
    </row>
    <row r="63" spans="1:6" x14ac:dyDescent="0.3">
      <c r="A63" t="s">
        <v>61</v>
      </c>
      <c r="F63" s="2">
        <v>30319.32</v>
      </c>
    </row>
    <row r="64" spans="1:6" x14ac:dyDescent="0.3">
      <c r="A64" t="s">
        <v>62</v>
      </c>
      <c r="F64">
        <f>-C59</f>
        <v>-354.46000000000004</v>
      </c>
    </row>
    <row r="65" spans="1:6" x14ac:dyDescent="0.3">
      <c r="A65" t="s">
        <v>63</v>
      </c>
      <c r="F65">
        <f>D59</f>
        <v>459.85</v>
      </c>
    </row>
    <row r="66" spans="1:6" x14ac:dyDescent="0.3">
      <c r="A66" t="s">
        <v>64</v>
      </c>
      <c r="F66" s="2">
        <f>SUM(F63:F65)</f>
        <v>30424.71</v>
      </c>
    </row>
    <row r="68" spans="1:6" x14ac:dyDescent="0.3">
      <c r="A68" t="s">
        <v>65</v>
      </c>
      <c r="F68" s="2"/>
    </row>
    <row r="69" spans="1:6" x14ac:dyDescent="0.3">
      <c r="A69" t="s">
        <v>17</v>
      </c>
    </row>
    <row r="70" spans="1:6" x14ac:dyDescent="0.3">
      <c r="A70" t="s">
        <v>63</v>
      </c>
    </row>
    <row r="71" spans="1:6" x14ac:dyDescent="0.3">
      <c r="A71" t="s">
        <v>64</v>
      </c>
      <c r="F71" s="2"/>
    </row>
    <row r="73" spans="1:6" x14ac:dyDescent="0.3">
      <c r="A73" t="s">
        <v>66</v>
      </c>
      <c r="F73" s="2"/>
    </row>
    <row r="74" spans="1:6" x14ac:dyDescent="0.3">
      <c r="A74" t="s">
        <v>17</v>
      </c>
    </row>
    <row r="75" spans="1:6" x14ac:dyDescent="0.3">
      <c r="A75" t="s">
        <v>63</v>
      </c>
      <c r="F75" s="2"/>
    </row>
    <row r="76" spans="1:6" x14ac:dyDescent="0.3">
      <c r="A76" t="s">
        <v>67</v>
      </c>
      <c r="F76" s="2"/>
    </row>
    <row r="78" spans="1:6" x14ac:dyDescent="0.3">
      <c r="A78" t="s">
        <v>68</v>
      </c>
      <c r="F78" s="2"/>
    </row>
    <row r="79" spans="1:6" x14ac:dyDescent="0.3">
      <c r="A79" t="s">
        <v>17</v>
      </c>
    </row>
    <row r="80" spans="1:6" x14ac:dyDescent="0.3">
      <c r="A80" t="s">
        <v>63</v>
      </c>
    </row>
    <row r="81" spans="1:6" x14ac:dyDescent="0.3">
      <c r="A81" t="s">
        <v>69</v>
      </c>
      <c r="F81" s="2"/>
    </row>
    <row r="83" spans="1:6" x14ac:dyDescent="0.3">
      <c r="A83" t="s">
        <v>70</v>
      </c>
      <c r="F83" s="2"/>
    </row>
    <row r="84" spans="1:6" x14ac:dyDescent="0.3">
      <c r="A84" t="s">
        <v>17</v>
      </c>
      <c r="F84" s="2"/>
    </row>
    <row r="85" spans="1:6" x14ac:dyDescent="0.3">
      <c r="A85" t="s">
        <v>63</v>
      </c>
    </row>
    <row r="86" spans="1:6" x14ac:dyDescent="0.3">
      <c r="A86" t="s">
        <v>71</v>
      </c>
      <c r="F86" s="2"/>
    </row>
    <row r="88" spans="1:6" x14ac:dyDescent="0.3">
      <c r="A88" t="s">
        <v>72</v>
      </c>
      <c r="F88" s="2"/>
    </row>
    <row r="89" spans="1:6" x14ac:dyDescent="0.3">
      <c r="A89" t="s">
        <v>17</v>
      </c>
    </row>
    <row r="90" spans="1:6" x14ac:dyDescent="0.3">
      <c r="A90" t="s">
        <v>63</v>
      </c>
    </row>
    <row r="91" spans="1:6" x14ac:dyDescent="0.3">
      <c r="A91" t="s">
        <v>73</v>
      </c>
      <c r="F91" s="2"/>
    </row>
    <row r="93" spans="1:6" x14ac:dyDescent="0.3">
      <c r="A93" t="s">
        <v>74</v>
      </c>
      <c r="F93" s="2"/>
    </row>
    <row r="94" spans="1:6" x14ac:dyDescent="0.3">
      <c r="A94" t="s">
        <v>17</v>
      </c>
    </row>
    <row r="95" spans="1:6" x14ac:dyDescent="0.3">
      <c r="A95" t="s">
        <v>63</v>
      </c>
    </row>
    <row r="96" spans="1:6" x14ac:dyDescent="0.3">
      <c r="A96" t="s">
        <v>75</v>
      </c>
      <c r="F96" s="2"/>
    </row>
    <row r="98" spans="1:6" x14ac:dyDescent="0.3">
      <c r="A98" t="s">
        <v>76</v>
      </c>
      <c r="F98" s="2"/>
    </row>
    <row r="99" spans="1:6" x14ac:dyDescent="0.3">
      <c r="A99" t="s">
        <v>77</v>
      </c>
    </row>
    <row r="100" spans="1:6" x14ac:dyDescent="0.3">
      <c r="A100" t="s">
        <v>63</v>
      </c>
    </row>
    <row r="101" spans="1:6" x14ac:dyDescent="0.3">
      <c r="A101" t="s">
        <v>78</v>
      </c>
    </row>
    <row r="103" spans="1:6" x14ac:dyDescent="0.3">
      <c r="A103" t="s">
        <v>79</v>
      </c>
      <c r="F103" s="2"/>
    </row>
    <row r="104" spans="1:6" x14ac:dyDescent="0.3">
      <c r="A104" t="s">
        <v>77</v>
      </c>
    </row>
    <row r="105" spans="1:6" x14ac:dyDescent="0.3">
      <c r="A105" t="s">
        <v>63</v>
      </c>
    </row>
    <row r="106" spans="1:6" x14ac:dyDescent="0.3">
      <c r="A106" t="s">
        <v>80</v>
      </c>
      <c r="F106" s="2"/>
    </row>
    <row r="108" spans="1:6" x14ac:dyDescent="0.3">
      <c r="A108" t="s">
        <v>81</v>
      </c>
      <c r="F108" s="2"/>
    </row>
    <row r="109" spans="1:6" x14ac:dyDescent="0.3">
      <c r="A109" t="s">
        <v>77</v>
      </c>
    </row>
    <row r="110" spans="1:6" x14ac:dyDescent="0.3">
      <c r="A110" t="s">
        <v>63</v>
      </c>
    </row>
    <row r="111" spans="1:6" x14ac:dyDescent="0.3">
      <c r="A111" t="s">
        <v>82</v>
      </c>
      <c r="F111" s="2"/>
    </row>
    <row r="113" spans="1:6" x14ac:dyDescent="0.3">
      <c r="A113" t="s">
        <v>83</v>
      </c>
      <c r="F113" s="2"/>
    </row>
    <row r="114" spans="1:6" x14ac:dyDescent="0.3">
      <c r="A114" t="s">
        <v>77</v>
      </c>
    </row>
    <row r="115" spans="1:6" x14ac:dyDescent="0.3">
      <c r="A115" t="s">
        <v>63</v>
      </c>
    </row>
    <row r="116" spans="1:6" x14ac:dyDescent="0.3">
      <c r="A116" t="s">
        <v>84</v>
      </c>
      <c r="F116" s="2"/>
    </row>
    <row r="118" spans="1:6" x14ac:dyDescent="0.3">
      <c r="A118" t="s">
        <v>85</v>
      </c>
      <c r="F118" s="2"/>
    </row>
    <row r="119" spans="1:6" x14ac:dyDescent="0.3">
      <c r="A119" t="s">
        <v>77</v>
      </c>
    </row>
    <row r="120" spans="1:6" x14ac:dyDescent="0.3">
      <c r="A120" t="s">
        <v>63</v>
      </c>
    </row>
    <row r="121" spans="1:6" x14ac:dyDescent="0.3">
      <c r="A121" t="s">
        <v>86</v>
      </c>
      <c r="F121" s="2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8DAC-9174-4EF0-AD61-7656460B54A7}">
  <dimension ref="A1:F121"/>
  <sheetViews>
    <sheetView topLeftCell="A242" workbookViewId="0">
      <selection activeCell="C41" sqref="C41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style="4" customWidth="1"/>
    <col min="4" max="4" width="18.109375" style="4" customWidth="1"/>
    <col min="5" max="5" width="18.44140625" hidden="1" customWidth="1"/>
    <col min="6" max="6" width="18.44140625" customWidth="1"/>
  </cols>
  <sheetData>
    <row r="1" spans="1:6" x14ac:dyDescent="0.3">
      <c r="A1" t="s">
        <v>87</v>
      </c>
      <c r="D1" s="4" t="s">
        <v>102</v>
      </c>
    </row>
    <row r="2" spans="1:6" x14ac:dyDescent="0.3">
      <c r="A2" t="s">
        <v>0</v>
      </c>
      <c r="B2" t="s">
        <v>1</v>
      </c>
      <c r="C2" s="4" t="s">
        <v>2</v>
      </c>
      <c r="D2" s="4" t="s">
        <v>3</v>
      </c>
      <c r="E2" t="s">
        <v>4</v>
      </c>
      <c r="F2" t="s">
        <v>5</v>
      </c>
    </row>
    <row r="3" spans="1:6" x14ac:dyDescent="0.3">
      <c r="A3" t="s">
        <v>6</v>
      </c>
      <c r="B3">
        <v>100</v>
      </c>
    </row>
    <row r="4" spans="1:6" x14ac:dyDescent="0.3">
      <c r="A4" t="s">
        <v>7</v>
      </c>
      <c r="B4">
        <v>200</v>
      </c>
    </row>
    <row r="5" spans="1:6" x14ac:dyDescent="0.3">
      <c r="A5" t="s">
        <v>8</v>
      </c>
      <c r="B5">
        <v>750</v>
      </c>
    </row>
    <row r="6" spans="1:6" x14ac:dyDescent="0.3">
      <c r="A6" t="s">
        <v>9</v>
      </c>
      <c r="B6">
        <v>1000</v>
      </c>
    </row>
    <row r="7" spans="1:6" x14ac:dyDescent="0.3">
      <c r="A7" t="s">
        <v>10</v>
      </c>
      <c r="B7">
        <v>5000</v>
      </c>
    </row>
    <row r="8" spans="1:6" x14ac:dyDescent="0.3">
      <c r="A8" t="s">
        <v>11</v>
      </c>
      <c r="B8">
        <v>500</v>
      </c>
    </row>
    <row r="9" spans="1:6" x14ac:dyDescent="0.3">
      <c r="A9" t="s">
        <v>12</v>
      </c>
      <c r="B9">
        <v>250</v>
      </c>
    </row>
    <row r="10" spans="1:6" x14ac:dyDescent="0.3">
      <c r="A10" t="s">
        <v>13</v>
      </c>
      <c r="B10">
        <v>8000</v>
      </c>
    </row>
    <row r="11" spans="1:6" x14ac:dyDescent="0.3">
      <c r="A11" t="s">
        <v>14</v>
      </c>
      <c r="B11">
        <v>2000</v>
      </c>
    </row>
    <row r="12" spans="1:6" x14ac:dyDescent="0.3">
      <c r="A12" t="s">
        <v>15</v>
      </c>
      <c r="B12" s="3">
        <v>0</v>
      </c>
      <c r="C12" s="5"/>
      <c r="D12" s="5"/>
      <c r="E12" s="3"/>
      <c r="F12" s="3"/>
    </row>
    <row r="14" spans="1:6" x14ac:dyDescent="0.3">
      <c r="A14" t="s">
        <v>16</v>
      </c>
      <c r="B14" s="1">
        <v>17800</v>
      </c>
      <c r="C14" s="4">
        <f>SUM(C3:C12)</f>
        <v>0</v>
      </c>
      <c r="D14" s="4">
        <f>SUM(D3:D12)</f>
        <v>0</v>
      </c>
      <c r="E14">
        <f>SUM(E3:E12)</f>
        <v>0</v>
      </c>
      <c r="F14">
        <f>SUM(F3:F12)</f>
        <v>0</v>
      </c>
    </row>
    <row r="16" spans="1:6" x14ac:dyDescent="0.3">
      <c r="A16" t="s">
        <v>17</v>
      </c>
      <c r="B16" t="s">
        <v>18</v>
      </c>
      <c r="C16" s="4" t="s">
        <v>2</v>
      </c>
      <c r="D16" s="4" t="s">
        <v>3</v>
      </c>
      <c r="E16" t="s">
        <v>19</v>
      </c>
      <c r="F16" t="s">
        <v>5</v>
      </c>
    </row>
    <row r="17" spans="1:3" x14ac:dyDescent="0.3">
      <c r="A17" t="s">
        <v>20</v>
      </c>
      <c r="B17">
        <v>3500</v>
      </c>
    </row>
    <row r="18" spans="1:3" x14ac:dyDescent="0.3">
      <c r="A18" t="s">
        <v>21</v>
      </c>
      <c r="B18">
        <v>2000</v>
      </c>
      <c r="C18" s="4">
        <v>250</v>
      </c>
    </row>
    <row r="19" spans="1:3" x14ac:dyDescent="0.3">
      <c r="A19" t="s">
        <v>22</v>
      </c>
      <c r="B19">
        <v>2000</v>
      </c>
    </row>
    <row r="20" spans="1:3" x14ac:dyDescent="0.3">
      <c r="A20" t="s">
        <v>23</v>
      </c>
      <c r="B20">
        <v>100</v>
      </c>
    </row>
    <row r="21" spans="1:3" x14ac:dyDescent="0.3">
      <c r="A21" t="s">
        <v>24</v>
      </c>
      <c r="B21">
        <v>1000</v>
      </c>
    </row>
    <row r="22" spans="1:3" x14ac:dyDescent="0.3">
      <c r="A22" t="s">
        <v>25</v>
      </c>
      <c r="B22">
        <v>100</v>
      </c>
    </row>
    <row r="23" spans="1:3" x14ac:dyDescent="0.3">
      <c r="A23" t="s">
        <v>26</v>
      </c>
      <c r="B23">
        <v>400</v>
      </c>
    </row>
    <row r="24" spans="1:3" x14ac:dyDescent="0.3">
      <c r="A24" t="s">
        <v>27</v>
      </c>
      <c r="B24">
        <v>125</v>
      </c>
    </row>
    <row r="25" spans="1:3" x14ac:dyDescent="0.3">
      <c r="A25" t="s">
        <v>28</v>
      </c>
      <c r="B25">
        <v>3250</v>
      </c>
    </row>
    <row r="26" spans="1:3" x14ac:dyDescent="0.3">
      <c r="A26" t="s">
        <v>29</v>
      </c>
      <c r="B26">
        <v>450</v>
      </c>
    </row>
    <row r="27" spans="1:3" x14ac:dyDescent="0.3">
      <c r="A27" t="s">
        <v>30</v>
      </c>
      <c r="B27">
        <v>150</v>
      </c>
    </row>
    <row r="28" spans="1:3" x14ac:dyDescent="0.3">
      <c r="A28" t="s">
        <v>31</v>
      </c>
      <c r="B28">
        <v>500</v>
      </c>
    </row>
    <row r="29" spans="1:3" x14ac:dyDescent="0.3">
      <c r="A29" t="s">
        <v>32</v>
      </c>
      <c r="B29">
        <v>500</v>
      </c>
    </row>
    <row r="30" spans="1:3" x14ac:dyDescent="0.3">
      <c r="A30" t="s">
        <v>33</v>
      </c>
      <c r="B30">
        <v>500</v>
      </c>
    </row>
    <row r="31" spans="1:3" x14ac:dyDescent="0.3">
      <c r="A31" t="s">
        <v>34</v>
      </c>
      <c r="B31">
        <v>500</v>
      </c>
    </row>
    <row r="32" spans="1:3" x14ac:dyDescent="0.3">
      <c r="A32" t="s">
        <v>35</v>
      </c>
      <c r="B32">
        <v>200</v>
      </c>
    </row>
    <row r="33" spans="1:3" x14ac:dyDescent="0.3">
      <c r="A33" t="s">
        <v>36</v>
      </c>
      <c r="B33">
        <v>50</v>
      </c>
    </row>
    <row r="34" spans="1:3" x14ac:dyDescent="0.3">
      <c r="A34" t="s">
        <v>37</v>
      </c>
      <c r="B34">
        <v>250</v>
      </c>
    </row>
    <row r="35" spans="1:3" x14ac:dyDescent="0.3">
      <c r="A35" t="s">
        <v>38</v>
      </c>
      <c r="B35">
        <v>2500</v>
      </c>
    </row>
    <row r="36" spans="1:3" x14ac:dyDescent="0.3">
      <c r="A36" t="s">
        <v>39</v>
      </c>
      <c r="B36">
        <v>100</v>
      </c>
    </row>
    <row r="37" spans="1:3" x14ac:dyDescent="0.3">
      <c r="A37" t="s">
        <v>40</v>
      </c>
      <c r="B37">
        <v>50</v>
      </c>
    </row>
    <row r="38" spans="1:3" x14ac:dyDescent="0.3">
      <c r="A38" t="s">
        <v>41</v>
      </c>
      <c r="B38">
        <v>1120</v>
      </c>
      <c r="C38" s="4">
        <v>320</v>
      </c>
    </row>
    <row r="39" spans="1:3" x14ac:dyDescent="0.3">
      <c r="A39" t="s">
        <v>42</v>
      </c>
      <c r="B39">
        <v>758</v>
      </c>
    </row>
    <row r="40" spans="1:3" x14ac:dyDescent="0.3">
      <c r="A40" t="s">
        <v>43</v>
      </c>
      <c r="B40">
        <v>350</v>
      </c>
    </row>
    <row r="41" spans="1:3" x14ac:dyDescent="0.3">
      <c r="A41" t="s">
        <v>44</v>
      </c>
      <c r="B41">
        <v>400</v>
      </c>
      <c r="C41" s="4">
        <v>4438.25</v>
      </c>
    </row>
    <row r="42" spans="1:3" x14ac:dyDescent="0.3">
      <c r="A42" t="s">
        <v>45</v>
      </c>
      <c r="B42">
        <v>80</v>
      </c>
    </row>
    <row r="43" spans="1:3" x14ac:dyDescent="0.3">
      <c r="A43" t="s">
        <v>46</v>
      </c>
      <c r="B43">
        <v>100</v>
      </c>
    </row>
    <row r="44" spans="1:3" x14ac:dyDescent="0.3">
      <c r="A44" t="s">
        <v>47</v>
      </c>
      <c r="B44">
        <v>500</v>
      </c>
    </row>
    <row r="45" spans="1:3" x14ac:dyDescent="0.3">
      <c r="A45" t="s">
        <v>48</v>
      </c>
      <c r="B45">
        <v>1000</v>
      </c>
    </row>
    <row r="46" spans="1:3" x14ac:dyDescent="0.3">
      <c r="A46" t="s">
        <v>49</v>
      </c>
      <c r="B46">
        <v>1000</v>
      </c>
    </row>
    <row r="47" spans="1:3" x14ac:dyDescent="0.3">
      <c r="A47" t="s">
        <v>50</v>
      </c>
      <c r="B47">
        <v>750</v>
      </c>
    </row>
    <row r="48" spans="1:3" x14ac:dyDescent="0.3">
      <c r="A48" t="s">
        <v>51</v>
      </c>
      <c r="B48">
        <v>600</v>
      </c>
    </row>
    <row r="49" spans="1:6" x14ac:dyDescent="0.3">
      <c r="A49" t="s">
        <v>52</v>
      </c>
      <c r="B49">
        <v>3500</v>
      </c>
    </row>
    <row r="50" spans="1:6" x14ac:dyDescent="0.3">
      <c r="A50" t="s">
        <v>53</v>
      </c>
      <c r="B50">
        <v>100</v>
      </c>
    </row>
    <row r="51" spans="1:6" x14ac:dyDescent="0.3">
      <c r="A51" t="s">
        <v>54</v>
      </c>
      <c r="B51">
        <v>400</v>
      </c>
    </row>
    <row r="52" spans="1:6" x14ac:dyDescent="0.3">
      <c r="A52" t="s">
        <v>55</v>
      </c>
      <c r="B52">
        <v>350</v>
      </c>
      <c r="D52" s="4">
        <v>568.23</v>
      </c>
    </row>
    <row r="53" spans="1:6" x14ac:dyDescent="0.3">
      <c r="A53" t="s">
        <v>56</v>
      </c>
      <c r="B53">
        <v>150</v>
      </c>
    </row>
    <row r="54" spans="1:6" x14ac:dyDescent="0.3">
      <c r="A54" t="s">
        <v>57</v>
      </c>
      <c r="B54">
        <v>250</v>
      </c>
    </row>
    <row r="55" spans="1:6" x14ac:dyDescent="0.3">
      <c r="A55" t="s">
        <v>58</v>
      </c>
      <c r="B55">
        <v>100</v>
      </c>
    </row>
    <row r="56" spans="1:6" x14ac:dyDescent="0.3">
      <c r="A56" t="s">
        <v>59</v>
      </c>
      <c r="B56" s="3">
        <v>3500</v>
      </c>
      <c r="C56" s="5"/>
      <c r="D56" s="5"/>
      <c r="E56" s="3"/>
      <c r="F56" s="3"/>
    </row>
    <row r="57" spans="1:6" x14ac:dyDescent="0.3">
      <c r="C57" s="4">
        <f>SUM(C17:C56)</f>
        <v>5008.25</v>
      </c>
      <c r="D57" s="4">
        <f>SUM(D17:D56)</f>
        <v>568.23</v>
      </c>
      <c r="E57">
        <f>SUM(E17:E56)</f>
        <v>0</v>
      </c>
      <c r="F57">
        <f>SUM(F17:F56)</f>
        <v>0</v>
      </c>
    </row>
    <row r="58" spans="1:6" x14ac:dyDescent="0.3">
      <c r="A58" t="s">
        <v>18</v>
      </c>
      <c r="B58" s="1">
        <v>33233</v>
      </c>
    </row>
    <row r="59" spans="1:6" x14ac:dyDescent="0.3">
      <c r="A59" t="s">
        <v>89</v>
      </c>
      <c r="C59" s="4">
        <f>C14+C57</f>
        <v>5008.25</v>
      </c>
      <c r="D59" s="4">
        <f>D14+D57</f>
        <v>568.23</v>
      </c>
    </row>
    <row r="61" spans="1:6" x14ac:dyDescent="0.3">
      <c r="A61" t="s">
        <v>19</v>
      </c>
    </row>
    <row r="63" spans="1:6" x14ac:dyDescent="0.3">
      <c r="A63" t="s">
        <v>61</v>
      </c>
      <c r="F63" s="2">
        <v>30319.32</v>
      </c>
    </row>
    <row r="64" spans="1:6" x14ac:dyDescent="0.3">
      <c r="A64" t="s">
        <v>62</v>
      </c>
      <c r="F64">
        <v>-354.46000000000004</v>
      </c>
    </row>
    <row r="65" spans="1:6" x14ac:dyDescent="0.3">
      <c r="A65" t="s">
        <v>63</v>
      </c>
      <c r="F65">
        <v>459.85</v>
      </c>
    </row>
    <row r="66" spans="1:6" x14ac:dyDescent="0.3">
      <c r="A66" t="s">
        <v>64</v>
      </c>
      <c r="F66" s="2">
        <v>30424.71</v>
      </c>
    </row>
    <row r="68" spans="1:6" x14ac:dyDescent="0.3">
      <c r="A68" t="s">
        <v>65</v>
      </c>
      <c r="F68" s="2">
        <v>30424.71</v>
      </c>
    </row>
    <row r="69" spans="1:6" x14ac:dyDescent="0.3">
      <c r="A69" t="s">
        <v>17</v>
      </c>
      <c r="F69">
        <v>-957.93</v>
      </c>
    </row>
    <row r="70" spans="1:6" x14ac:dyDescent="0.3">
      <c r="A70" t="s">
        <v>63</v>
      </c>
      <c r="F70">
        <v>0</v>
      </c>
    </row>
    <row r="71" spans="1:6" x14ac:dyDescent="0.3">
      <c r="A71" t="s">
        <v>91</v>
      </c>
      <c r="F71" s="2">
        <v>29466.78</v>
      </c>
    </row>
    <row r="73" spans="1:6" x14ac:dyDescent="0.3">
      <c r="A73" t="s">
        <v>66</v>
      </c>
      <c r="F73" s="2">
        <v>29466.78</v>
      </c>
    </row>
    <row r="74" spans="1:6" x14ac:dyDescent="0.3">
      <c r="A74" t="s">
        <v>17</v>
      </c>
      <c r="F74">
        <v>-3177.34</v>
      </c>
    </row>
    <row r="75" spans="1:6" x14ac:dyDescent="0.3">
      <c r="A75" t="s">
        <v>63</v>
      </c>
      <c r="F75" s="2">
        <v>10207.81</v>
      </c>
    </row>
    <row r="76" spans="1:6" x14ac:dyDescent="0.3">
      <c r="A76" t="s">
        <v>67</v>
      </c>
      <c r="F76" s="2">
        <v>36497.25</v>
      </c>
    </row>
    <row r="78" spans="1:6" x14ac:dyDescent="0.3">
      <c r="A78" t="s">
        <v>68</v>
      </c>
      <c r="F78" s="2">
        <v>36497.25</v>
      </c>
    </row>
    <row r="79" spans="1:6" x14ac:dyDescent="0.3">
      <c r="A79" t="s">
        <v>17</v>
      </c>
      <c r="F79">
        <v>-2295.63</v>
      </c>
    </row>
    <row r="80" spans="1:6" x14ac:dyDescent="0.3">
      <c r="A80" t="s">
        <v>63</v>
      </c>
      <c r="F80">
        <v>6987.51</v>
      </c>
    </row>
    <row r="81" spans="1:6" x14ac:dyDescent="0.3">
      <c r="A81" t="s">
        <v>94</v>
      </c>
      <c r="F81" s="2">
        <v>41189.130000000005</v>
      </c>
    </row>
    <row r="83" spans="1:6" x14ac:dyDescent="0.3">
      <c r="A83" t="s">
        <v>70</v>
      </c>
      <c r="F83" s="2">
        <v>41189.130000000005</v>
      </c>
    </row>
    <row r="84" spans="1:6" x14ac:dyDescent="0.3">
      <c r="A84" t="s">
        <v>17</v>
      </c>
      <c r="F84" s="2">
        <v>-12160.25</v>
      </c>
    </row>
    <row r="85" spans="1:6" x14ac:dyDescent="0.3">
      <c r="A85" t="s">
        <v>63</v>
      </c>
      <c r="F85" s="6">
        <v>914.84999999999991</v>
      </c>
    </row>
    <row r="86" spans="1:6" x14ac:dyDescent="0.3">
      <c r="A86" t="s">
        <v>71</v>
      </c>
      <c r="F86" s="2">
        <v>29943.730000000003</v>
      </c>
    </row>
    <row r="88" spans="1:6" x14ac:dyDescent="0.3">
      <c r="A88" t="s">
        <v>72</v>
      </c>
      <c r="F88" s="2">
        <v>29943.73</v>
      </c>
    </row>
    <row r="89" spans="1:6" x14ac:dyDescent="0.3">
      <c r="A89" t="s">
        <v>17</v>
      </c>
      <c r="F89" s="6">
        <v>-5799.89</v>
      </c>
    </row>
    <row r="90" spans="1:6" x14ac:dyDescent="0.3">
      <c r="A90" t="s">
        <v>63</v>
      </c>
      <c r="F90" s="6">
        <v>315</v>
      </c>
    </row>
    <row r="91" spans="1:6" x14ac:dyDescent="0.3">
      <c r="A91" t="s">
        <v>73</v>
      </c>
      <c r="F91" s="2">
        <v>24458.84</v>
      </c>
    </row>
    <row r="93" spans="1:6" x14ac:dyDescent="0.3">
      <c r="A93" t="s">
        <v>74</v>
      </c>
      <c r="F93" s="2">
        <v>24458.84</v>
      </c>
    </row>
    <row r="94" spans="1:6" x14ac:dyDescent="0.3">
      <c r="A94" t="s">
        <v>17</v>
      </c>
      <c r="F94" s="6">
        <v>-4108.91</v>
      </c>
    </row>
    <row r="95" spans="1:6" x14ac:dyDescent="0.3">
      <c r="A95" t="s">
        <v>63</v>
      </c>
      <c r="F95" s="6">
        <v>1168.81</v>
      </c>
    </row>
    <row r="96" spans="1:6" x14ac:dyDescent="0.3">
      <c r="A96" t="s">
        <v>75</v>
      </c>
      <c r="F96" s="2">
        <v>21518.74</v>
      </c>
    </row>
    <row r="98" spans="1:6" x14ac:dyDescent="0.3">
      <c r="A98" t="s">
        <v>76</v>
      </c>
      <c r="F98" s="2">
        <v>21518.74</v>
      </c>
    </row>
    <row r="99" spans="1:6" x14ac:dyDescent="0.3">
      <c r="A99" t="s">
        <v>77</v>
      </c>
      <c r="F99" s="6">
        <v>-3934.6600000000003</v>
      </c>
    </row>
    <row r="100" spans="1:6" x14ac:dyDescent="0.3">
      <c r="A100" t="s">
        <v>63</v>
      </c>
      <c r="F100" s="6">
        <v>7502.58</v>
      </c>
    </row>
    <row r="101" spans="1:6" x14ac:dyDescent="0.3">
      <c r="A101" t="s">
        <v>78</v>
      </c>
      <c r="F101" s="2">
        <v>25086.660000000003</v>
      </c>
    </row>
    <row r="103" spans="1:6" x14ac:dyDescent="0.3">
      <c r="A103" t="s">
        <v>79</v>
      </c>
      <c r="F103" s="2">
        <v>25086.66</v>
      </c>
    </row>
    <row r="104" spans="1:6" x14ac:dyDescent="0.3">
      <c r="A104" t="s">
        <v>77</v>
      </c>
      <c r="F104" s="6">
        <v>-210.74</v>
      </c>
    </row>
    <row r="105" spans="1:6" x14ac:dyDescent="0.3">
      <c r="A105" t="s">
        <v>63</v>
      </c>
      <c r="F105" s="6">
        <v>0</v>
      </c>
    </row>
    <row r="106" spans="1:6" x14ac:dyDescent="0.3">
      <c r="A106" t="s">
        <v>80</v>
      </c>
      <c r="F106" s="2">
        <v>24875.919999999998</v>
      </c>
    </row>
    <row r="108" spans="1:6" x14ac:dyDescent="0.3">
      <c r="A108" t="s">
        <v>81</v>
      </c>
      <c r="F108" s="2">
        <v>24875.919999999998</v>
      </c>
    </row>
    <row r="109" spans="1:6" x14ac:dyDescent="0.3">
      <c r="A109" t="s">
        <v>77</v>
      </c>
      <c r="F109" s="6">
        <v>-2024.25</v>
      </c>
    </row>
    <row r="110" spans="1:6" x14ac:dyDescent="0.3">
      <c r="A110" t="s">
        <v>63</v>
      </c>
      <c r="F110" s="6">
        <v>1420.05</v>
      </c>
    </row>
    <row r="111" spans="1:6" x14ac:dyDescent="0.3">
      <c r="A111" t="s">
        <v>82</v>
      </c>
      <c r="F111" s="2">
        <v>24271.72</v>
      </c>
    </row>
    <row r="113" spans="1:6" x14ac:dyDescent="0.3">
      <c r="A113" t="s">
        <v>83</v>
      </c>
      <c r="F113" s="2">
        <v>24271.72</v>
      </c>
    </row>
    <row r="114" spans="1:6" x14ac:dyDescent="0.3">
      <c r="A114" t="s">
        <v>77</v>
      </c>
      <c r="F114" s="6">
        <v>-638.13</v>
      </c>
    </row>
    <row r="115" spans="1:6" x14ac:dyDescent="0.3">
      <c r="A115" t="s">
        <v>63</v>
      </c>
      <c r="F115" s="6">
        <v>273.36</v>
      </c>
    </row>
    <row r="116" spans="1:6" x14ac:dyDescent="0.3">
      <c r="A116" t="s">
        <v>84</v>
      </c>
      <c r="F116" s="2">
        <v>23906.95</v>
      </c>
    </row>
    <row r="118" spans="1:6" x14ac:dyDescent="0.3">
      <c r="A118" t="s">
        <v>85</v>
      </c>
      <c r="F118" s="2">
        <f>F116</f>
        <v>23906.95</v>
      </c>
    </row>
    <row r="119" spans="1:6" x14ac:dyDescent="0.3">
      <c r="A119" t="s">
        <v>77</v>
      </c>
      <c r="F119" s="6">
        <f>-C59</f>
        <v>-5008.25</v>
      </c>
    </row>
    <row r="120" spans="1:6" x14ac:dyDescent="0.3">
      <c r="A120" t="s">
        <v>63</v>
      </c>
      <c r="F120" s="6">
        <f>D59</f>
        <v>568.23</v>
      </c>
    </row>
    <row r="121" spans="1:6" x14ac:dyDescent="0.3">
      <c r="A121" t="s">
        <v>86</v>
      </c>
      <c r="F121" s="2">
        <f>SUM(F118:F120)</f>
        <v>19466.93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B1E3-99D2-472B-BB08-E33E5FBBFD75}">
  <dimension ref="A1:F121"/>
  <sheetViews>
    <sheetView topLeftCell="A88" workbookViewId="0">
      <selection activeCell="F113" sqref="F113:F116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style="4" customWidth="1"/>
    <col min="4" max="4" width="18.109375" style="4" customWidth="1"/>
    <col min="5" max="5" width="18.44140625" hidden="1" customWidth="1"/>
    <col min="6" max="6" width="18.44140625" customWidth="1"/>
  </cols>
  <sheetData>
    <row r="1" spans="1:6" x14ac:dyDescent="0.3">
      <c r="A1" t="s">
        <v>87</v>
      </c>
      <c r="D1" s="4" t="s">
        <v>101</v>
      </c>
    </row>
    <row r="2" spans="1:6" x14ac:dyDescent="0.3">
      <c r="A2" t="s">
        <v>0</v>
      </c>
      <c r="B2" t="s">
        <v>1</v>
      </c>
      <c r="C2" s="4" t="s">
        <v>2</v>
      </c>
      <c r="D2" s="4" t="s">
        <v>3</v>
      </c>
      <c r="E2" t="s">
        <v>4</v>
      </c>
      <c r="F2" t="s">
        <v>5</v>
      </c>
    </row>
    <row r="3" spans="1:6" x14ac:dyDescent="0.3">
      <c r="A3" t="s">
        <v>6</v>
      </c>
      <c r="B3">
        <v>100</v>
      </c>
    </row>
    <row r="4" spans="1:6" x14ac:dyDescent="0.3">
      <c r="A4" t="s">
        <v>7</v>
      </c>
      <c r="B4">
        <v>200</v>
      </c>
    </row>
    <row r="5" spans="1:6" x14ac:dyDescent="0.3">
      <c r="A5" t="s">
        <v>8</v>
      </c>
      <c r="B5">
        <v>750</v>
      </c>
    </row>
    <row r="6" spans="1:6" x14ac:dyDescent="0.3">
      <c r="A6" t="s">
        <v>9</v>
      </c>
      <c r="B6">
        <v>1000</v>
      </c>
    </row>
    <row r="7" spans="1:6" x14ac:dyDescent="0.3">
      <c r="A7" t="s">
        <v>10</v>
      </c>
      <c r="B7">
        <v>5000</v>
      </c>
    </row>
    <row r="8" spans="1:6" x14ac:dyDescent="0.3">
      <c r="A8" t="s">
        <v>11</v>
      </c>
      <c r="B8">
        <v>500</v>
      </c>
    </row>
    <row r="9" spans="1:6" x14ac:dyDescent="0.3">
      <c r="A9" t="s">
        <v>12</v>
      </c>
      <c r="B9">
        <v>250</v>
      </c>
    </row>
    <row r="10" spans="1:6" x14ac:dyDescent="0.3">
      <c r="A10" t="s">
        <v>13</v>
      </c>
      <c r="B10">
        <v>8000</v>
      </c>
    </row>
    <row r="11" spans="1:6" x14ac:dyDescent="0.3">
      <c r="A11" t="s">
        <v>14</v>
      </c>
      <c r="B11">
        <v>2000</v>
      </c>
    </row>
    <row r="12" spans="1:6" x14ac:dyDescent="0.3">
      <c r="A12" t="s">
        <v>15</v>
      </c>
      <c r="B12" s="3">
        <v>0</v>
      </c>
      <c r="C12" s="5"/>
      <c r="D12" s="5"/>
      <c r="E12" s="3"/>
      <c r="F12" s="3"/>
    </row>
    <row r="14" spans="1:6" x14ac:dyDescent="0.3">
      <c r="A14" t="s">
        <v>16</v>
      </c>
      <c r="B14" s="1">
        <v>17800</v>
      </c>
      <c r="C14" s="4">
        <f>SUM(C3:C12)</f>
        <v>0</v>
      </c>
      <c r="D14" s="4">
        <f>SUM(D3:D12)</f>
        <v>0</v>
      </c>
      <c r="E14">
        <f>SUM(E3:E12)</f>
        <v>0</v>
      </c>
      <c r="F14">
        <f>SUM(F3:F12)</f>
        <v>0</v>
      </c>
    </row>
    <row r="16" spans="1:6" x14ac:dyDescent="0.3">
      <c r="A16" t="s">
        <v>17</v>
      </c>
      <c r="B16" t="s">
        <v>18</v>
      </c>
      <c r="C16" s="4" t="s">
        <v>2</v>
      </c>
      <c r="D16" s="4" t="s">
        <v>3</v>
      </c>
      <c r="E16" t="s">
        <v>19</v>
      </c>
      <c r="F16" t="s">
        <v>5</v>
      </c>
    </row>
    <row r="17" spans="1:2" x14ac:dyDescent="0.3">
      <c r="A17" t="s">
        <v>20</v>
      </c>
      <c r="B17">
        <v>3500</v>
      </c>
    </row>
    <row r="18" spans="1:2" x14ac:dyDescent="0.3">
      <c r="A18" t="s">
        <v>21</v>
      </c>
      <c r="B18">
        <v>2000</v>
      </c>
    </row>
    <row r="19" spans="1:2" x14ac:dyDescent="0.3">
      <c r="A19" t="s">
        <v>22</v>
      </c>
      <c r="B19">
        <v>2000</v>
      </c>
    </row>
    <row r="20" spans="1:2" x14ac:dyDescent="0.3">
      <c r="A20" t="s">
        <v>23</v>
      </c>
      <c r="B20">
        <v>100</v>
      </c>
    </row>
    <row r="21" spans="1:2" x14ac:dyDescent="0.3">
      <c r="A21" t="s">
        <v>24</v>
      </c>
      <c r="B21">
        <v>1000</v>
      </c>
    </row>
    <row r="22" spans="1:2" x14ac:dyDescent="0.3">
      <c r="A22" t="s">
        <v>25</v>
      </c>
      <c r="B22">
        <v>100</v>
      </c>
    </row>
    <row r="23" spans="1:2" x14ac:dyDescent="0.3">
      <c r="A23" t="s">
        <v>26</v>
      </c>
      <c r="B23">
        <v>400</v>
      </c>
    </row>
    <row r="24" spans="1:2" x14ac:dyDescent="0.3">
      <c r="A24" t="s">
        <v>27</v>
      </c>
      <c r="B24">
        <v>125</v>
      </c>
    </row>
    <row r="25" spans="1:2" x14ac:dyDescent="0.3">
      <c r="A25" t="s">
        <v>28</v>
      </c>
      <c r="B25">
        <v>3250</v>
      </c>
    </row>
    <row r="26" spans="1:2" x14ac:dyDescent="0.3">
      <c r="A26" t="s">
        <v>29</v>
      </c>
      <c r="B26">
        <v>450</v>
      </c>
    </row>
    <row r="27" spans="1:2" x14ac:dyDescent="0.3">
      <c r="A27" t="s">
        <v>30</v>
      </c>
      <c r="B27">
        <v>150</v>
      </c>
    </row>
    <row r="28" spans="1:2" x14ac:dyDescent="0.3">
      <c r="A28" t="s">
        <v>31</v>
      </c>
      <c r="B28">
        <v>500</v>
      </c>
    </row>
    <row r="29" spans="1:2" x14ac:dyDescent="0.3">
      <c r="A29" t="s">
        <v>32</v>
      </c>
      <c r="B29">
        <v>500</v>
      </c>
    </row>
    <row r="30" spans="1:2" x14ac:dyDescent="0.3">
      <c r="A30" t="s">
        <v>33</v>
      </c>
      <c r="B30">
        <v>500</v>
      </c>
    </row>
    <row r="31" spans="1:2" x14ac:dyDescent="0.3">
      <c r="A31" t="s">
        <v>34</v>
      </c>
      <c r="B31">
        <v>500</v>
      </c>
    </row>
    <row r="32" spans="1:2" x14ac:dyDescent="0.3">
      <c r="A32" t="s">
        <v>35</v>
      </c>
      <c r="B32">
        <v>200</v>
      </c>
    </row>
    <row r="33" spans="1:4" x14ac:dyDescent="0.3">
      <c r="A33" t="s">
        <v>36</v>
      </c>
      <c r="B33">
        <v>50</v>
      </c>
    </row>
    <row r="34" spans="1:4" x14ac:dyDescent="0.3">
      <c r="A34" t="s">
        <v>37</v>
      </c>
      <c r="B34">
        <v>250</v>
      </c>
    </row>
    <row r="35" spans="1:4" x14ac:dyDescent="0.3">
      <c r="A35" t="s">
        <v>38</v>
      </c>
      <c r="B35">
        <v>2500</v>
      </c>
    </row>
    <row r="36" spans="1:4" x14ac:dyDescent="0.3">
      <c r="A36" t="s">
        <v>39</v>
      </c>
      <c r="B36">
        <v>100</v>
      </c>
    </row>
    <row r="37" spans="1:4" x14ac:dyDescent="0.3">
      <c r="A37" t="s">
        <v>40</v>
      </c>
      <c r="B37">
        <v>50</v>
      </c>
    </row>
    <row r="38" spans="1:4" x14ac:dyDescent="0.3">
      <c r="A38" t="s">
        <v>41</v>
      </c>
      <c r="B38">
        <v>1120</v>
      </c>
    </row>
    <row r="39" spans="1:4" x14ac:dyDescent="0.3">
      <c r="A39" t="s">
        <v>42</v>
      </c>
      <c r="B39">
        <v>758</v>
      </c>
    </row>
    <row r="40" spans="1:4" x14ac:dyDescent="0.3">
      <c r="A40" t="s">
        <v>43</v>
      </c>
      <c r="B40">
        <v>350</v>
      </c>
    </row>
    <row r="41" spans="1:4" x14ac:dyDescent="0.3">
      <c r="A41" t="s">
        <v>44</v>
      </c>
      <c r="B41">
        <v>400</v>
      </c>
    </row>
    <row r="42" spans="1:4" x14ac:dyDescent="0.3">
      <c r="A42" t="s">
        <v>45</v>
      </c>
      <c r="B42">
        <v>80</v>
      </c>
    </row>
    <row r="43" spans="1:4" x14ac:dyDescent="0.3">
      <c r="A43" t="s">
        <v>46</v>
      </c>
      <c r="B43">
        <v>100</v>
      </c>
    </row>
    <row r="44" spans="1:4" x14ac:dyDescent="0.3">
      <c r="A44" t="s">
        <v>47</v>
      </c>
      <c r="B44">
        <v>500</v>
      </c>
    </row>
    <row r="45" spans="1:4" x14ac:dyDescent="0.3">
      <c r="A45" t="s">
        <v>48</v>
      </c>
      <c r="B45">
        <v>1000</v>
      </c>
    </row>
    <row r="46" spans="1:4" x14ac:dyDescent="0.3">
      <c r="A46" t="s">
        <v>49</v>
      </c>
      <c r="B46">
        <v>1000</v>
      </c>
    </row>
    <row r="47" spans="1:4" x14ac:dyDescent="0.3">
      <c r="A47" t="s">
        <v>50</v>
      </c>
      <c r="B47">
        <v>750</v>
      </c>
      <c r="C47" s="4">
        <v>273.36</v>
      </c>
      <c r="D47" s="4">
        <v>273.36</v>
      </c>
    </row>
    <row r="48" spans="1:4" x14ac:dyDescent="0.3">
      <c r="A48" t="s">
        <v>51</v>
      </c>
      <c r="B48">
        <v>600</v>
      </c>
      <c r="C48" s="4">
        <v>6.44</v>
      </c>
    </row>
    <row r="49" spans="1:6" x14ac:dyDescent="0.3">
      <c r="A49" t="s">
        <v>52</v>
      </c>
      <c r="B49">
        <v>3500</v>
      </c>
    </row>
    <row r="50" spans="1:6" x14ac:dyDescent="0.3">
      <c r="A50" t="s">
        <v>53</v>
      </c>
      <c r="B50">
        <v>100</v>
      </c>
    </row>
    <row r="51" spans="1:6" x14ac:dyDescent="0.3">
      <c r="A51" t="s">
        <v>54</v>
      </c>
      <c r="B51">
        <v>400</v>
      </c>
      <c r="C51" s="4">
        <v>358.33</v>
      </c>
    </row>
    <row r="52" spans="1:6" x14ac:dyDescent="0.3">
      <c r="A52" t="s">
        <v>55</v>
      </c>
      <c r="B52">
        <v>350</v>
      </c>
    </row>
    <row r="53" spans="1:6" x14ac:dyDescent="0.3">
      <c r="A53" t="s">
        <v>56</v>
      </c>
      <c r="B53">
        <v>150</v>
      </c>
    </row>
    <row r="54" spans="1:6" x14ac:dyDescent="0.3">
      <c r="A54" t="s">
        <v>57</v>
      </c>
      <c r="B54">
        <v>250</v>
      </c>
    </row>
    <row r="55" spans="1:6" x14ac:dyDescent="0.3">
      <c r="A55" t="s">
        <v>58</v>
      </c>
      <c r="B55">
        <v>100</v>
      </c>
    </row>
    <row r="56" spans="1:6" x14ac:dyDescent="0.3">
      <c r="A56" t="s">
        <v>59</v>
      </c>
      <c r="B56" s="3">
        <v>3500</v>
      </c>
      <c r="C56" s="5"/>
      <c r="D56" s="5"/>
      <c r="E56" s="3"/>
      <c r="F56" s="3"/>
    </row>
    <row r="57" spans="1:6" x14ac:dyDescent="0.3">
      <c r="C57" s="4">
        <f>SUM(C17:C56)</f>
        <v>638.13</v>
      </c>
      <c r="D57" s="4">
        <f>SUM(D17:D56)</f>
        <v>273.36</v>
      </c>
      <c r="E57">
        <f>SUM(E17:E56)</f>
        <v>0</v>
      </c>
      <c r="F57">
        <f>SUM(F17:F56)</f>
        <v>0</v>
      </c>
    </row>
    <row r="58" spans="1:6" x14ac:dyDescent="0.3">
      <c r="A58" t="s">
        <v>18</v>
      </c>
      <c r="B58" s="1">
        <v>33233</v>
      </c>
    </row>
    <row r="59" spans="1:6" x14ac:dyDescent="0.3">
      <c r="A59" t="s">
        <v>89</v>
      </c>
      <c r="C59" s="4">
        <f>C14+C57</f>
        <v>638.13</v>
      </c>
      <c r="D59" s="4">
        <f>D14+D57</f>
        <v>273.36</v>
      </c>
    </row>
    <row r="61" spans="1:6" x14ac:dyDescent="0.3">
      <c r="A61" t="s">
        <v>19</v>
      </c>
    </row>
    <row r="63" spans="1:6" x14ac:dyDescent="0.3">
      <c r="A63" t="s">
        <v>61</v>
      </c>
      <c r="F63" s="2">
        <v>30319.32</v>
      </c>
    </row>
    <row r="64" spans="1:6" x14ac:dyDescent="0.3">
      <c r="A64" t="s">
        <v>62</v>
      </c>
      <c r="F64">
        <v>-354.46000000000004</v>
      </c>
    </row>
    <row r="65" spans="1:6" x14ac:dyDescent="0.3">
      <c r="A65" t="s">
        <v>63</v>
      </c>
      <c r="F65">
        <v>459.85</v>
      </c>
    </row>
    <row r="66" spans="1:6" x14ac:dyDescent="0.3">
      <c r="A66" t="s">
        <v>64</v>
      </c>
      <c r="F66" s="2">
        <v>30424.71</v>
      </c>
    </row>
    <row r="68" spans="1:6" x14ac:dyDescent="0.3">
      <c r="A68" t="s">
        <v>65</v>
      </c>
      <c r="F68" s="2">
        <v>30424.71</v>
      </c>
    </row>
    <row r="69" spans="1:6" x14ac:dyDescent="0.3">
      <c r="A69" t="s">
        <v>17</v>
      </c>
      <c r="F69">
        <v>-957.93</v>
      </c>
    </row>
    <row r="70" spans="1:6" x14ac:dyDescent="0.3">
      <c r="A70" t="s">
        <v>63</v>
      </c>
      <c r="F70">
        <v>0</v>
      </c>
    </row>
    <row r="71" spans="1:6" x14ac:dyDescent="0.3">
      <c r="A71" t="s">
        <v>91</v>
      </c>
      <c r="F71" s="2">
        <v>29466.78</v>
      </c>
    </row>
    <row r="73" spans="1:6" x14ac:dyDescent="0.3">
      <c r="A73" t="s">
        <v>66</v>
      </c>
      <c r="F73" s="2">
        <v>29466.78</v>
      </c>
    </row>
    <row r="74" spans="1:6" x14ac:dyDescent="0.3">
      <c r="A74" t="s">
        <v>17</v>
      </c>
      <c r="F74">
        <v>-3177.34</v>
      </c>
    </row>
    <row r="75" spans="1:6" x14ac:dyDescent="0.3">
      <c r="A75" t="s">
        <v>63</v>
      </c>
      <c r="F75" s="2">
        <v>10207.81</v>
      </c>
    </row>
    <row r="76" spans="1:6" x14ac:dyDescent="0.3">
      <c r="A76" t="s">
        <v>67</v>
      </c>
      <c r="F76" s="2">
        <v>36497.25</v>
      </c>
    </row>
    <row r="78" spans="1:6" x14ac:dyDescent="0.3">
      <c r="A78" t="s">
        <v>68</v>
      </c>
      <c r="F78" s="2">
        <v>36497.25</v>
      </c>
    </row>
    <row r="79" spans="1:6" x14ac:dyDescent="0.3">
      <c r="A79" t="s">
        <v>17</v>
      </c>
      <c r="F79">
        <v>-2295.63</v>
      </c>
    </row>
    <row r="80" spans="1:6" x14ac:dyDescent="0.3">
      <c r="A80" t="s">
        <v>63</v>
      </c>
      <c r="F80">
        <v>6987.51</v>
      </c>
    </row>
    <row r="81" spans="1:6" x14ac:dyDescent="0.3">
      <c r="A81" t="s">
        <v>94</v>
      </c>
      <c r="F81" s="2">
        <v>41189.130000000005</v>
      </c>
    </row>
    <row r="83" spans="1:6" x14ac:dyDescent="0.3">
      <c r="A83" t="s">
        <v>70</v>
      </c>
      <c r="F83" s="2">
        <v>41189.130000000005</v>
      </c>
    </row>
    <row r="84" spans="1:6" x14ac:dyDescent="0.3">
      <c r="A84" t="s">
        <v>17</v>
      </c>
      <c r="F84" s="2">
        <v>-12160.25</v>
      </c>
    </row>
    <row r="85" spans="1:6" x14ac:dyDescent="0.3">
      <c r="A85" t="s">
        <v>63</v>
      </c>
      <c r="F85" s="6">
        <v>914.84999999999991</v>
      </c>
    </row>
    <row r="86" spans="1:6" x14ac:dyDescent="0.3">
      <c r="A86" t="s">
        <v>71</v>
      </c>
      <c r="F86" s="2">
        <v>29943.730000000003</v>
      </c>
    </row>
    <row r="88" spans="1:6" x14ac:dyDescent="0.3">
      <c r="A88" t="s">
        <v>72</v>
      </c>
      <c r="F88" s="2">
        <v>29943.73</v>
      </c>
    </row>
    <row r="89" spans="1:6" x14ac:dyDescent="0.3">
      <c r="A89" t="s">
        <v>17</v>
      </c>
      <c r="F89" s="6">
        <v>-5799.89</v>
      </c>
    </row>
    <row r="90" spans="1:6" x14ac:dyDescent="0.3">
      <c r="A90" t="s">
        <v>63</v>
      </c>
      <c r="F90" s="6">
        <v>315</v>
      </c>
    </row>
    <row r="91" spans="1:6" x14ac:dyDescent="0.3">
      <c r="A91" t="s">
        <v>73</v>
      </c>
      <c r="F91" s="2">
        <v>24458.84</v>
      </c>
    </row>
    <row r="93" spans="1:6" x14ac:dyDescent="0.3">
      <c r="A93" t="s">
        <v>74</v>
      </c>
      <c r="F93" s="2">
        <v>24458.84</v>
      </c>
    </row>
    <row r="94" spans="1:6" x14ac:dyDescent="0.3">
      <c r="A94" t="s">
        <v>17</v>
      </c>
      <c r="F94" s="6">
        <v>-4108.91</v>
      </c>
    </row>
    <row r="95" spans="1:6" x14ac:dyDescent="0.3">
      <c r="A95" t="s">
        <v>63</v>
      </c>
      <c r="F95" s="6">
        <v>1168.81</v>
      </c>
    </row>
    <row r="96" spans="1:6" x14ac:dyDescent="0.3">
      <c r="A96" t="s">
        <v>75</v>
      </c>
      <c r="F96" s="2">
        <v>21518.74</v>
      </c>
    </row>
    <row r="98" spans="1:6" x14ac:dyDescent="0.3">
      <c r="A98" t="s">
        <v>76</v>
      </c>
      <c r="F98" s="2">
        <v>21518.74</v>
      </c>
    </row>
    <row r="99" spans="1:6" x14ac:dyDescent="0.3">
      <c r="A99" t="s">
        <v>77</v>
      </c>
      <c r="F99" s="6">
        <v>-3934.6600000000003</v>
      </c>
    </row>
    <row r="100" spans="1:6" x14ac:dyDescent="0.3">
      <c r="A100" t="s">
        <v>63</v>
      </c>
      <c r="F100" s="6">
        <v>7502.58</v>
      </c>
    </row>
    <row r="101" spans="1:6" x14ac:dyDescent="0.3">
      <c r="A101" t="s">
        <v>78</v>
      </c>
      <c r="F101" s="2">
        <v>25086.660000000003</v>
      </c>
    </row>
    <row r="103" spans="1:6" x14ac:dyDescent="0.3">
      <c r="A103" t="s">
        <v>79</v>
      </c>
      <c r="F103" s="2">
        <v>25086.66</v>
      </c>
    </row>
    <row r="104" spans="1:6" x14ac:dyDescent="0.3">
      <c r="A104" t="s">
        <v>77</v>
      </c>
      <c r="F104" s="6">
        <v>-210.74</v>
      </c>
    </row>
    <row r="105" spans="1:6" x14ac:dyDescent="0.3">
      <c r="A105" t="s">
        <v>63</v>
      </c>
      <c r="F105" s="6">
        <v>0</v>
      </c>
    </row>
    <row r="106" spans="1:6" x14ac:dyDescent="0.3">
      <c r="A106" t="s">
        <v>80</v>
      </c>
      <c r="F106" s="2">
        <v>24875.919999999998</v>
      </c>
    </row>
    <row r="108" spans="1:6" x14ac:dyDescent="0.3">
      <c r="A108" t="s">
        <v>81</v>
      </c>
      <c r="F108" s="2">
        <v>24875.919999999998</v>
      </c>
    </row>
    <row r="109" spans="1:6" x14ac:dyDescent="0.3">
      <c r="A109" t="s">
        <v>77</v>
      </c>
      <c r="F109" s="6">
        <v>-2024.25</v>
      </c>
    </row>
    <row r="110" spans="1:6" x14ac:dyDescent="0.3">
      <c r="A110" t="s">
        <v>63</v>
      </c>
      <c r="F110" s="6">
        <v>1420.05</v>
      </c>
    </row>
    <row r="111" spans="1:6" x14ac:dyDescent="0.3">
      <c r="A111" t="s">
        <v>82</v>
      </c>
      <c r="F111" s="2">
        <v>24271.72</v>
      </c>
    </row>
    <row r="113" spans="1:6" x14ac:dyDescent="0.3">
      <c r="A113" t="s">
        <v>83</v>
      </c>
      <c r="F113" s="2">
        <f>F111</f>
        <v>24271.72</v>
      </c>
    </row>
    <row r="114" spans="1:6" x14ac:dyDescent="0.3">
      <c r="A114" t="s">
        <v>77</v>
      </c>
      <c r="F114" s="6">
        <f>-C59</f>
        <v>-638.13</v>
      </c>
    </row>
    <row r="115" spans="1:6" x14ac:dyDescent="0.3">
      <c r="A115" t="s">
        <v>63</v>
      </c>
      <c r="F115" s="6">
        <f>D59</f>
        <v>273.36</v>
      </c>
    </row>
    <row r="116" spans="1:6" x14ac:dyDescent="0.3">
      <c r="A116" t="s">
        <v>84</v>
      </c>
      <c r="F116" s="2">
        <f>SUM(F113:F115)</f>
        <v>23906.95</v>
      </c>
    </row>
    <row r="118" spans="1:6" x14ac:dyDescent="0.3">
      <c r="A118" t="s">
        <v>85</v>
      </c>
      <c r="F118" s="2"/>
    </row>
    <row r="119" spans="1:6" x14ac:dyDescent="0.3">
      <c r="A119" t="s">
        <v>77</v>
      </c>
    </row>
    <row r="120" spans="1:6" x14ac:dyDescent="0.3">
      <c r="A120" t="s">
        <v>63</v>
      </c>
    </row>
    <row r="121" spans="1:6" x14ac:dyDescent="0.3">
      <c r="A121" t="s">
        <v>86</v>
      </c>
      <c r="F121" s="2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3147C-FBEB-4FDF-8709-3E9E82FE17B3}">
  <dimension ref="A1:F121"/>
  <sheetViews>
    <sheetView topLeftCell="A103" workbookViewId="0">
      <selection activeCell="A103" sqref="A1:XFD1048576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style="4" customWidth="1"/>
    <col min="4" max="4" width="18.109375" style="4" customWidth="1"/>
    <col min="5" max="5" width="18.44140625" hidden="1" customWidth="1"/>
    <col min="6" max="6" width="18.44140625" customWidth="1"/>
  </cols>
  <sheetData>
    <row r="1" spans="1:6" x14ac:dyDescent="0.3">
      <c r="A1" t="s">
        <v>87</v>
      </c>
      <c r="D1" s="4" t="s">
        <v>100</v>
      </c>
    </row>
    <row r="2" spans="1:6" x14ac:dyDescent="0.3">
      <c r="A2" t="s">
        <v>0</v>
      </c>
      <c r="B2" t="s">
        <v>1</v>
      </c>
      <c r="C2" s="4" t="s">
        <v>2</v>
      </c>
      <c r="D2" s="4" t="s">
        <v>3</v>
      </c>
      <c r="E2" t="s">
        <v>4</v>
      </c>
      <c r="F2" t="s">
        <v>5</v>
      </c>
    </row>
    <row r="3" spans="1:6" x14ac:dyDescent="0.3">
      <c r="A3" t="s">
        <v>6</v>
      </c>
      <c r="B3">
        <v>100</v>
      </c>
    </row>
    <row r="4" spans="1:6" x14ac:dyDescent="0.3">
      <c r="A4" t="s">
        <v>7</v>
      </c>
      <c r="B4">
        <v>200</v>
      </c>
    </row>
    <row r="5" spans="1:6" x14ac:dyDescent="0.3">
      <c r="A5" t="s">
        <v>8</v>
      </c>
      <c r="B5">
        <v>750</v>
      </c>
      <c r="C5" s="4">
        <v>460.8</v>
      </c>
      <c r="D5" s="4">
        <v>621</v>
      </c>
    </row>
    <row r="6" spans="1:6" x14ac:dyDescent="0.3">
      <c r="A6" t="s">
        <v>9</v>
      </c>
      <c r="B6">
        <v>1000</v>
      </c>
    </row>
    <row r="7" spans="1:6" x14ac:dyDescent="0.3">
      <c r="A7" t="s">
        <v>10</v>
      </c>
      <c r="B7">
        <v>5000</v>
      </c>
    </row>
    <row r="8" spans="1:6" x14ac:dyDescent="0.3">
      <c r="A8" t="s">
        <v>11</v>
      </c>
      <c r="B8">
        <v>500</v>
      </c>
    </row>
    <row r="9" spans="1:6" x14ac:dyDescent="0.3">
      <c r="A9" t="s">
        <v>12</v>
      </c>
      <c r="B9">
        <v>250</v>
      </c>
    </row>
    <row r="10" spans="1:6" x14ac:dyDescent="0.3">
      <c r="A10" t="s">
        <v>13</v>
      </c>
      <c r="B10">
        <v>8000</v>
      </c>
    </row>
    <row r="11" spans="1:6" x14ac:dyDescent="0.3">
      <c r="A11" t="s">
        <v>14</v>
      </c>
      <c r="B11">
        <v>2000</v>
      </c>
      <c r="D11" s="4">
        <v>799.05</v>
      </c>
    </row>
    <row r="12" spans="1:6" x14ac:dyDescent="0.3">
      <c r="A12" t="s">
        <v>15</v>
      </c>
      <c r="B12" s="3">
        <v>0</v>
      </c>
      <c r="C12" s="5"/>
      <c r="D12" s="5"/>
      <c r="E12" s="3"/>
      <c r="F12" s="3"/>
    </row>
    <row r="14" spans="1:6" x14ac:dyDescent="0.3">
      <c r="A14" t="s">
        <v>16</v>
      </c>
      <c r="B14" s="1">
        <v>17800</v>
      </c>
      <c r="C14" s="4">
        <f>SUM(C3:C12)</f>
        <v>460.8</v>
      </c>
      <c r="D14" s="4">
        <f>SUM(D3:D12)</f>
        <v>1420.05</v>
      </c>
      <c r="E14">
        <f>SUM(E3:E12)</f>
        <v>0</v>
      </c>
      <c r="F14">
        <f>SUM(F3:F12)</f>
        <v>0</v>
      </c>
    </row>
    <row r="16" spans="1:6" x14ac:dyDescent="0.3">
      <c r="A16" t="s">
        <v>17</v>
      </c>
      <c r="B16" t="s">
        <v>18</v>
      </c>
      <c r="C16" s="4" t="s">
        <v>2</v>
      </c>
      <c r="D16" s="4" t="s">
        <v>3</v>
      </c>
      <c r="E16" t="s">
        <v>19</v>
      </c>
      <c r="F16" t="s">
        <v>5</v>
      </c>
    </row>
    <row r="17" spans="1:3" x14ac:dyDescent="0.3">
      <c r="A17" t="s">
        <v>20</v>
      </c>
      <c r="B17">
        <v>3500</v>
      </c>
    </row>
    <row r="18" spans="1:3" x14ac:dyDescent="0.3">
      <c r="A18" t="s">
        <v>21</v>
      </c>
      <c r="B18">
        <v>2000</v>
      </c>
      <c r="C18" s="4">
        <v>1100</v>
      </c>
    </row>
    <row r="19" spans="1:3" x14ac:dyDescent="0.3">
      <c r="A19" t="s">
        <v>22</v>
      </c>
      <c r="B19">
        <v>2000</v>
      </c>
    </row>
    <row r="20" spans="1:3" x14ac:dyDescent="0.3">
      <c r="A20" t="s">
        <v>23</v>
      </c>
      <c r="B20">
        <v>100</v>
      </c>
    </row>
    <row r="21" spans="1:3" x14ac:dyDescent="0.3">
      <c r="A21" t="s">
        <v>24</v>
      </c>
      <c r="B21">
        <v>1000</v>
      </c>
    </row>
    <row r="22" spans="1:3" x14ac:dyDescent="0.3">
      <c r="A22" t="s">
        <v>25</v>
      </c>
      <c r="B22">
        <v>100</v>
      </c>
    </row>
    <row r="23" spans="1:3" x14ac:dyDescent="0.3">
      <c r="A23" t="s">
        <v>26</v>
      </c>
      <c r="B23">
        <v>400</v>
      </c>
    </row>
    <row r="24" spans="1:3" x14ac:dyDescent="0.3">
      <c r="A24" t="s">
        <v>27</v>
      </c>
      <c r="B24">
        <v>125</v>
      </c>
      <c r="C24" s="4">
        <v>25</v>
      </c>
    </row>
    <row r="25" spans="1:3" x14ac:dyDescent="0.3">
      <c r="A25" t="s">
        <v>28</v>
      </c>
      <c r="B25">
        <v>3250</v>
      </c>
    </row>
    <row r="26" spans="1:3" x14ac:dyDescent="0.3">
      <c r="A26" t="s">
        <v>29</v>
      </c>
      <c r="B26">
        <v>450</v>
      </c>
    </row>
    <row r="27" spans="1:3" x14ac:dyDescent="0.3">
      <c r="A27" t="s">
        <v>30</v>
      </c>
      <c r="B27">
        <v>150</v>
      </c>
    </row>
    <row r="28" spans="1:3" x14ac:dyDescent="0.3">
      <c r="A28" t="s">
        <v>31</v>
      </c>
      <c r="B28">
        <v>500</v>
      </c>
    </row>
    <row r="29" spans="1:3" x14ac:dyDescent="0.3">
      <c r="A29" t="s">
        <v>32</v>
      </c>
      <c r="B29">
        <v>500</v>
      </c>
    </row>
    <row r="30" spans="1:3" x14ac:dyDescent="0.3">
      <c r="A30" t="s">
        <v>33</v>
      </c>
      <c r="B30">
        <v>500</v>
      </c>
    </row>
    <row r="31" spans="1:3" x14ac:dyDescent="0.3">
      <c r="A31" t="s">
        <v>34</v>
      </c>
      <c r="B31">
        <v>500</v>
      </c>
    </row>
    <row r="32" spans="1:3" x14ac:dyDescent="0.3">
      <c r="A32" t="s">
        <v>35</v>
      </c>
      <c r="B32">
        <v>200</v>
      </c>
    </row>
    <row r="33" spans="1:3" x14ac:dyDescent="0.3">
      <c r="A33" t="s">
        <v>36</v>
      </c>
      <c r="B33">
        <v>50</v>
      </c>
    </row>
    <row r="34" spans="1:3" x14ac:dyDescent="0.3">
      <c r="A34" t="s">
        <v>37</v>
      </c>
      <c r="B34">
        <v>250</v>
      </c>
    </row>
    <row r="35" spans="1:3" x14ac:dyDescent="0.3">
      <c r="A35" t="s">
        <v>38</v>
      </c>
      <c r="B35">
        <v>2500</v>
      </c>
    </row>
    <row r="36" spans="1:3" x14ac:dyDescent="0.3">
      <c r="A36" t="s">
        <v>39</v>
      </c>
      <c r="B36">
        <v>100</v>
      </c>
    </row>
    <row r="37" spans="1:3" x14ac:dyDescent="0.3">
      <c r="A37" t="s">
        <v>40</v>
      </c>
      <c r="B37">
        <v>50</v>
      </c>
    </row>
    <row r="38" spans="1:3" x14ac:dyDescent="0.3">
      <c r="A38" t="s">
        <v>41</v>
      </c>
      <c r="B38">
        <v>1120</v>
      </c>
    </row>
    <row r="39" spans="1:3" x14ac:dyDescent="0.3">
      <c r="A39" t="s">
        <v>42</v>
      </c>
      <c r="B39">
        <v>758</v>
      </c>
    </row>
    <row r="40" spans="1:3" x14ac:dyDescent="0.3">
      <c r="A40" t="s">
        <v>43</v>
      </c>
      <c r="B40">
        <v>350</v>
      </c>
    </row>
    <row r="41" spans="1:3" x14ac:dyDescent="0.3">
      <c r="A41" t="s">
        <v>44</v>
      </c>
      <c r="B41">
        <v>400</v>
      </c>
    </row>
    <row r="42" spans="1:3" x14ac:dyDescent="0.3">
      <c r="A42" t="s">
        <v>45</v>
      </c>
      <c r="B42">
        <v>80</v>
      </c>
    </row>
    <row r="43" spans="1:3" x14ac:dyDescent="0.3">
      <c r="A43" t="s">
        <v>46</v>
      </c>
      <c r="B43">
        <v>100</v>
      </c>
    </row>
    <row r="44" spans="1:3" x14ac:dyDescent="0.3">
      <c r="A44" t="s">
        <v>47</v>
      </c>
      <c r="B44">
        <v>500</v>
      </c>
    </row>
    <row r="45" spans="1:3" x14ac:dyDescent="0.3">
      <c r="A45" t="s">
        <v>48</v>
      </c>
      <c r="B45">
        <v>1000</v>
      </c>
    </row>
    <row r="46" spans="1:3" x14ac:dyDescent="0.3">
      <c r="A46" t="s">
        <v>49</v>
      </c>
      <c r="B46">
        <v>1000</v>
      </c>
    </row>
    <row r="47" spans="1:3" x14ac:dyDescent="0.3">
      <c r="A47" t="s">
        <v>50</v>
      </c>
      <c r="B47">
        <v>750</v>
      </c>
      <c r="C47" s="4">
        <v>273.36</v>
      </c>
    </row>
    <row r="48" spans="1:3" x14ac:dyDescent="0.3">
      <c r="A48" t="s">
        <v>51</v>
      </c>
      <c r="B48">
        <v>600</v>
      </c>
      <c r="C48" s="4">
        <v>165.09</v>
      </c>
    </row>
    <row r="49" spans="1:6" x14ac:dyDescent="0.3">
      <c r="A49" t="s">
        <v>52</v>
      </c>
      <c r="B49">
        <v>3500</v>
      </c>
    </row>
    <row r="50" spans="1:6" x14ac:dyDescent="0.3">
      <c r="A50" t="s">
        <v>53</v>
      </c>
      <c r="B50">
        <v>100</v>
      </c>
    </row>
    <row r="51" spans="1:6" x14ac:dyDescent="0.3">
      <c r="A51" t="s">
        <v>54</v>
      </c>
      <c r="B51">
        <v>400</v>
      </c>
    </row>
    <row r="52" spans="1:6" x14ac:dyDescent="0.3">
      <c r="A52" t="s">
        <v>55</v>
      </c>
      <c r="B52">
        <v>350</v>
      </c>
    </row>
    <row r="53" spans="1:6" x14ac:dyDescent="0.3">
      <c r="A53" t="s">
        <v>56</v>
      </c>
      <c r="B53">
        <v>150</v>
      </c>
    </row>
    <row r="54" spans="1:6" x14ac:dyDescent="0.3">
      <c r="A54" t="s">
        <v>57</v>
      </c>
      <c r="B54">
        <v>250</v>
      </c>
    </row>
    <row r="55" spans="1:6" x14ac:dyDescent="0.3">
      <c r="A55" t="s">
        <v>58</v>
      </c>
      <c r="B55">
        <v>100</v>
      </c>
    </row>
    <row r="56" spans="1:6" x14ac:dyDescent="0.3">
      <c r="A56" t="s">
        <v>59</v>
      </c>
      <c r="B56" s="3">
        <v>3500</v>
      </c>
      <c r="C56" s="5"/>
      <c r="D56" s="5"/>
      <c r="E56" s="3"/>
      <c r="F56" s="3"/>
    </row>
    <row r="57" spans="1:6" x14ac:dyDescent="0.3">
      <c r="C57" s="4">
        <f>SUM(C17:C56)</f>
        <v>1563.45</v>
      </c>
      <c r="D57" s="4">
        <f>SUM(D17:D56)</f>
        <v>0</v>
      </c>
      <c r="E57">
        <f>SUM(E17:E56)</f>
        <v>0</v>
      </c>
      <c r="F57">
        <f>SUM(F17:F56)</f>
        <v>0</v>
      </c>
    </row>
    <row r="58" spans="1:6" x14ac:dyDescent="0.3">
      <c r="A58" t="s">
        <v>18</v>
      </c>
      <c r="B58" s="1">
        <v>33233</v>
      </c>
    </row>
    <row r="59" spans="1:6" x14ac:dyDescent="0.3">
      <c r="A59" t="s">
        <v>89</v>
      </c>
      <c r="C59" s="4">
        <f>C14+C57</f>
        <v>2024.25</v>
      </c>
      <c r="D59" s="4">
        <f>D14+D57</f>
        <v>1420.05</v>
      </c>
    </row>
    <row r="61" spans="1:6" x14ac:dyDescent="0.3">
      <c r="A61" t="s">
        <v>19</v>
      </c>
    </row>
    <row r="63" spans="1:6" x14ac:dyDescent="0.3">
      <c r="A63" t="s">
        <v>61</v>
      </c>
      <c r="F63" s="2">
        <v>30319.32</v>
      </c>
    </row>
    <row r="64" spans="1:6" x14ac:dyDescent="0.3">
      <c r="A64" t="s">
        <v>62</v>
      </c>
      <c r="F64">
        <v>-354.46000000000004</v>
      </c>
    </row>
    <row r="65" spans="1:6" x14ac:dyDescent="0.3">
      <c r="A65" t="s">
        <v>63</v>
      </c>
      <c r="F65">
        <v>459.85</v>
      </c>
    </row>
    <row r="66" spans="1:6" x14ac:dyDescent="0.3">
      <c r="A66" t="s">
        <v>64</v>
      </c>
      <c r="F66" s="2">
        <v>30424.71</v>
      </c>
    </row>
    <row r="68" spans="1:6" x14ac:dyDescent="0.3">
      <c r="A68" t="s">
        <v>65</v>
      </c>
      <c r="F68" s="2">
        <v>30424.71</v>
      </c>
    </row>
    <row r="69" spans="1:6" x14ac:dyDescent="0.3">
      <c r="A69" t="s">
        <v>17</v>
      </c>
      <c r="F69">
        <v>-957.93</v>
      </c>
    </row>
    <row r="70" spans="1:6" x14ac:dyDescent="0.3">
      <c r="A70" t="s">
        <v>63</v>
      </c>
      <c r="F70">
        <v>0</v>
      </c>
    </row>
    <row r="71" spans="1:6" x14ac:dyDescent="0.3">
      <c r="A71" t="s">
        <v>91</v>
      </c>
      <c r="F71" s="2">
        <v>29466.78</v>
      </c>
    </row>
    <row r="73" spans="1:6" x14ac:dyDescent="0.3">
      <c r="A73" t="s">
        <v>66</v>
      </c>
      <c r="F73" s="2">
        <v>29466.78</v>
      </c>
    </row>
    <row r="74" spans="1:6" x14ac:dyDescent="0.3">
      <c r="A74" t="s">
        <v>17</v>
      </c>
      <c r="F74">
        <v>-3177.34</v>
      </c>
    </row>
    <row r="75" spans="1:6" x14ac:dyDescent="0.3">
      <c r="A75" t="s">
        <v>63</v>
      </c>
      <c r="F75" s="2">
        <v>10207.81</v>
      </c>
    </row>
    <row r="76" spans="1:6" x14ac:dyDescent="0.3">
      <c r="A76" t="s">
        <v>67</v>
      </c>
      <c r="F76" s="2">
        <v>36497.25</v>
      </c>
    </row>
    <row r="78" spans="1:6" x14ac:dyDescent="0.3">
      <c r="A78" t="s">
        <v>68</v>
      </c>
      <c r="F78" s="2">
        <v>36497.25</v>
      </c>
    </row>
    <row r="79" spans="1:6" x14ac:dyDescent="0.3">
      <c r="A79" t="s">
        <v>17</v>
      </c>
      <c r="F79">
        <v>-2295.63</v>
      </c>
    </row>
    <row r="80" spans="1:6" x14ac:dyDescent="0.3">
      <c r="A80" t="s">
        <v>63</v>
      </c>
      <c r="F80">
        <v>6987.51</v>
      </c>
    </row>
    <row r="81" spans="1:6" x14ac:dyDescent="0.3">
      <c r="A81" t="s">
        <v>94</v>
      </c>
      <c r="F81" s="2">
        <v>41189.130000000005</v>
      </c>
    </row>
    <row r="83" spans="1:6" x14ac:dyDescent="0.3">
      <c r="A83" t="s">
        <v>70</v>
      </c>
      <c r="F83" s="2">
        <v>41189.130000000005</v>
      </c>
    </row>
    <row r="84" spans="1:6" x14ac:dyDescent="0.3">
      <c r="A84" t="s">
        <v>17</v>
      </c>
      <c r="F84" s="2">
        <v>-12160.25</v>
      </c>
    </row>
    <row r="85" spans="1:6" x14ac:dyDescent="0.3">
      <c r="A85" t="s">
        <v>63</v>
      </c>
      <c r="F85" s="6">
        <v>914.84999999999991</v>
      </c>
    </row>
    <row r="86" spans="1:6" x14ac:dyDescent="0.3">
      <c r="A86" t="s">
        <v>71</v>
      </c>
      <c r="F86" s="2">
        <v>29943.730000000003</v>
      </c>
    </row>
    <row r="88" spans="1:6" x14ac:dyDescent="0.3">
      <c r="A88" t="s">
        <v>72</v>
      </c>
      <c r="F88" s="2">
        <v>29943.73</v>
      </c>
    </row>
    <row r="89" spans="1:6" x14ac:dyDescent="0.3">
      <c r="A89" t="s">
        <v>17</v>
      </c>
      <c r="F89" s="6">
        <v>-5799.89</v>
      </c>
    </row>
    <row r="90" spans="1:6" x14ac:dyDescent="0.3">
      <c r="A90" t="s">
        <v>63</v>
      </c>
      <c r="F90" s="6">
        <v>315</v>
      </c>
    </row>
    <row r="91" spans="1:6" x14ac:dyDescent="0.3">
      <c r="A91" t="s">
        <v>73</v>
      </c>
      <c r="F91" s="2">
        <v>24458.84</v>
      </c>
    </row>
    <row r="93" spans="1:6" x14ac:dyDescent="0.3">
      <c r="A93" t="s">
        <v>74</v>
      </c>
      <c r="F93" s="2">
        <v>24458.84</v>
      </c>
    </row>
    <row r="94" spans="1:6" x14ac:dyDescent="0.3">
      <c r="A94" t="s">
        <v>17</v>
      </c>
      <c r="F94" s="6">
        <v>-4108.91</v>
      </c>
    </row>
    <row r="95" spans="1:6" x14ac:dyDescent="0.3">
      <c r="A95" t="s">
        <v>63</v>
      </c>
      <c r="F95" s="6">
        <v>1168.81</v>
      </c>
    </row>
    <row r="96" spans="1:6" x14ac:dyDescent="0.3">
      <c r="A96" t="s">
        <v>75</v>
      </c>
      <c r="F96" s="2">
        <v>21518.74</v>
      </c>
    </row>
    <row r="98" spans="1:6" x14ac:dyDescent="0.3">
      <c r="A98" t="s">
        <v>76</v>
      </c>
      <c r="F98" s="2">
        <v>21518.74</v>
      </c>
    </row>
    <row r="99" spans="1:6" x14ac:dyDescent="0.3">
      <c r="A99" t="s">
        <v>77</v>
      </c>
      <c r="F99" s="6">
        <v>-3934.6600000000003</v>
      </c>
    </row>
    <row r="100" spans="1:6" x14ac:dyDescent="0.3">
      <c r="A100" t="s">
        <v>63</v>
      </c>
      <c r="F100" s="6">
        <v>7502.58</v>
      </c>
    </row>
    <row r="101" spans="1:6" x14ac:dyDescent="0.3">
      <c r="A101" t="s">
        <v>78</v>
      </c>
      <c r="F101" s="2">
        <v>25086.660000000003</v>
      </c>
    </row>
    <row r="103" spans="1:6" x14ac:dyDescent="0.3">
      <c r="A103" t="s">
        <v>79</v>
      </c>
      <c r="F103" s="2">
        <v>25086.66</v>
      </c>
    </row>
    <row r="104" spans="1:6" x14ac:dyDescent="0.3">
      <c r="A104" t="s">
        <v>77</v>
      </c>
      <c r="F104" s="6">
        <v>-210.74</v>
      </c>
    </row>
    <row r="105" spans="1:6" x14ac:dyDescent="0.3">
      <c r="A105" t="s">
        <v>63</v>
      </c>
      <c r="F105" s="6">
        <v>0</v>
      </c>
    </row>
    <row r="106" spans="1:6" x14ac:dyDescent="0.3">
      <c r="A106" t="s">
        <v>80</v>
      </c>
      <c r="F106" s="2">
        <v>24875.919999999998</v>
      </c>
    </row>
    <row r="108" spans="1:6" x14ac:dyDescent="0.3">
      <c r="A108" t="s">
        <v>81</v>
      </c>
      <c r="F108" s="2">
        <f>F106</f>
        <v>24875.919999999998</v>
      </c>
    </row>
    <row r="109" spans="1:6" x14ac:dyDescent="0.3">
      <c r="A109" t="s">
        <v>77</v>
      </c>
      <c r="F109" s="6">
        <f>-C59</f>
        <v>-2024.25</v>
      </c>
    </row>
    <row r="110" spans="1:6" x14ac:dyDescent="0.3">
      <c r="A110" t="s">
        <v>63</v>
      </c>
      <c r="F110" s="6">
        <f>D59</f>
        <v>1420.05</v>
      </c>
    </row>
    <row r="111" spans="1:6" x14ac:dyDescent="0.3">
      <c r="A111" t="s">
        <v>82</v>
      </c>
      <c r="F111" s="2">
        <f>SUM(F108:F110)</f>
        <v>24271.719999999998</v>
      </c>
    </row>
    <row r="113" spans="1:6" x14ac:dyDescent="0.3">
      <c r="A113" t="s">
        <v>83</v>
      </c>
      <c r="F113" s="2"/>
    </row>
    <row r="114" spans="1:6" x14ac:dyDescent="0.3">
      <c r="A114" t="s">
        <v>77</v>
      </c>
    </row>
    <row r="115" spans="1:6" x14ac:dyDescent="0.3">
      <c r="A115" t="s">
        <v>63</v>
      </c>
    </row>
    <row r="116" spans="1:6" x14ac:dyDescent="0.3">
      <c r="A116" t="s">
        <v>84</v>
      </c>
      <c r="F116" s="2"/>
    </row>
    <row r="118" spans="1:6" x14ac:dyDescent="0.3">
      <c r="A118" t="s">
        <v>85</v>
      </c>
      <c r="F118" s="2"/>
    </row>
    <row r="119" spans="1:6" x14ac:dyDescent="0.3">
      <c r="A119" t="s">
        <v>77</v>
      </c>
    </row>
    <row r="120" spans="1:6" x14ac:dyDescent="0.3">
      <c r="A120" t="s">
        <v>63</v>
      </c>
    </row>
    <row r="121" spans="1:6" x14ac:dyDescent="0.3">
      <c r="A121" t="s">
        <v>86</v>
      </c>
      <c r="F121" s="2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B28C-0A74-4C9D-8BA6-64C34233162C}">
  <dimension ref="A1:F121"/>
  <sheetViews>
    <sheetView workbookViewId="0">
      <selection sqref="A1:XFD1048576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style="4" customWidth="1"/>
    <col min="4" max="4" width="18.109375" style="4" customWidth="1"/>
    <col min="5" max="5" width="18.44140625" hidden="1" customWidth="1"/>
    <col min="6" max="6" width="18.44140625" customWidth="1"/>
  </cols>
  <sheetData>
    <row r="1" spans="1:6" x14ac:dyDescent="0.3">
      <c r="A1" t="s">
        <v>87</v>
      </c>
      <c r="D1" s="4" t="s">
        <v>99</v>
      </c>
    </row>
    <row r="2" spans="1:6" x14ac:dyDescent="0.3">
      <c r="A2" t="s">
        <v>0</v>
      </c>
      <c r="B2" t="s">
        <v>1</v>
      </c>
      <c r="C2" s="4" t="s">
        <v>2</v>
      </c>
      <c r="D2" s="4" t="s">
        <v>3</v>
      </c>
      <c r="E2" t="s">
        <v>4</v>
      </c>
      <c r="F2" t="s">
        <v>5</v>
      </c>
    </row>
    <row r="3" spans="1:6" x14ac:dyDescent="0.3">
      <c r="A3" t="s">
        <v>6</v>
      </c>
      <c r="B3">
        <v>100</v>
      </c>
    </row>
    <row r="4" spans="1:6" x14ac:dyDescent="0.3">
      <c r="A4" t="s">
        <v>7</v>
      </c>
      <c r="B4">
        <v>200</v>
      </c>
    </row>
    <row r="5" spans="1:6" x14ac:dyDescent="0.3">
      <c r="A5" t="s">
        <v>8</v>
      </c>
      <c r="B5">
        <v>750</v>
      </c>
    </row>
    <row r="6" spans="1:6" x14ac:dyDescent="0.3">
      <c r="A6" t="s">
        <v>9</v>
      </c>
      <c r="B6">
        <v>1000</v>
      </c>
    </row>
    <row r="7" spans="1:6" x14ac:dyDescent="0.3">
      <c r="A7" t="s">
        <v>10</v>
      </c>
      <c r="B7">
        <v>5000</v>
      </c>
    </row>
    <row r="8" spans="1:6" x14ac:dyDescent="0.3">
      <c r="A8" t="s">
        <v>11</v>
      </c>
      <c r="B8">
        <v>500</v>
      </c>
    </row>
    <row r="9" spans="1:6" x14ac:dyDescent="0.3">
      <c r="A9" t="s">
        <v>12</v>
      </c>
      <c r="B9">
        <v>250</v>
      </c>
    </row>
    <row r="10" spans="1:6" x14ac:dyDescent="0.3">
      <c r="A10" t="s">
        <v>13</v>
      </c>
      <c r="B10">
        <v>8000</v>
      </c>
    </row>
    <row r="11" spans="1:6" x14ac:dyDescent="0.3">
      <c r="A11" t="s">
        <v>14</v>
      </c>
      <c r="B11">
        <v>2000</v>
      </c>
    </row>
    <row r="12" spans="1:6" x14ac:dyDescent="0.3">
      <c r="A12" t="s">
        <v>15</v>
      </c>
      <c r="B12" s="3">
        <v>0</v>
      </c>
      <c r="C12" s="5"/>
      <c r="D12" s="5"/>
      <c r="E12" s="3"/>
      <c r="F12" s="3"/>
    </row>
    <row r="14" spans="1:6" x14ac:dyDescent="0.3">
      <c r="A14" t="s">
        <v>16</v>
      </c>
      <c r="B14" s="1">
        <v>17800</v>
      </c>
      <c r="C14" s="4">
        <f>SUM(C3:C12)</f>
        <v>0</v>
      </c>
      <c r="D14" s="4">
        <f>SUM(D3:D12)</f>
        <v>0</v>
      </c>
      <c r="E14">
        <f>SUM(E3:E12)</f>
        <v>0</v>
      </c>
      <c r="F14">
        <f>SUM(F3:F12)</f>
        <v>0</v>
      </c>
    </row>
    <row r="16" spans="1:6" x14ac:dyDescent="0.3">
      <c r="A16" t="s">
        <v>17</v>
      </c>
      <c r="B16" t="s">
        <v>18</v>
      </c>
      <c r="C16" s="4" t="s">
        <v>2</v>
      </c>
      <c r="D16" s="4" t="s">
        <v>3</v>
      </c>
      <c r="E16" t="s">
        <v>19</v>
      </c>
      <c r="F16" t="s">
        <v>5</v>
      </c>
    </row>
    <row r="17" spans="1:2" x14ac:dyDescent="0.3">
      <c r="A17" t="s">
        <v>20</v>
      </c>
      <c r="B17">
        <v>3500</v>
      </c>
    </row>
    <row r="18" spans="1:2" x14ac:dyDescent="0.3">
      <c r="A18" t="s">
        <v>21</v>
      </c>
      <c r="B18">
        <v>2000</v>
      </c>
    </row>
    <row r="19" spans="1:2" x14ac:dyDescent="0.3">
      <c r="A19" t="s">
        <v>22</v>
      </c>
      <c r="B19">
        <v>2000</v>
      </c>
    </row>
    <row r="20" spans="1:2" x14ac:dyDescent="0.3">
      <c r="A20" t="s">
        <v>23</v>
      </c>
      <c r="B20">
        <v>100</v>
      </c>
    </row>
    <row r="21" spans="1:2" x14ac:dyDescent="0.3">
      <c r="A21" t="s">
        <v>24</v>
      </c>
      <c r="B21">
        <v>1000</v>
      </c>
    </row>
    <row r="22" spans="1:2" x14ac:dyDescent="0.3">
      <c r="A22" t="s">
        <v>25</v>
      </c>
      <c r="B22">
        <v>100</v>
      </c>
    </row>
    <row r="23" spans="1:2" x14ac:dyDescent="0.3">
      <c r="A23" t="s">
        <v>26</v>
      </c>
      <c r="B23">
        <v>400</v>
      </c>
    </row>
    <row r="24" spans="1:2" x14ac:dyDescent="0.3">
      <c r="A24" t="s">
        <v>27</v>
      </c>
      <c r="B24">
        <v>125</v>
      </c>
    </row>
    <row r="25" spans="1:2" x14ac:dyDescent="0.3">
      <c r="A25" t="s">
        <v>28</v>
      </c>
      <c r="B25">
        <v>3250</v>
      </c>
    </row>
    <row r="26" spans="1:2" x14ac:dyDescent="0.3">
      <c r="A26" t="s">
        <v>29</v>
      </c>
      <c r="B26">
        <v>450</v>
      </c>
    </row>
    <row r="27" spans="1:2" x14ac:dyDescent="0.3">
      <c r="A27" t="s">
        <v>30</v>
      </c>
      <c r="B27">
        <v>150</v>
      </c>
    </row>
    <row r="28" spans="1:2" x14ac:dyDescent="0.3">
      <c r="A28" t="s">
        <v>31</v>
      </c>
      <c r="B28">
        <v>500</v>
      </c>
    </row>
    <row r="29" spans="1:2" x14ac:dyDescent="0.3">
      <c r="A29" t="s">
        <v>32</v>
      </c>
      <c r="B29">
        <v>500</v>
      </c>
    </row>
    <row r="30" spans="1:2" x14ac:dyDescent="0.3">
      <c r="A30" t="s">
        <v>33</v>
      </c>
      <c r="B30">
        <v>500</v>
      </c>
    </row>
    <row r="31" spans="1:2" x14ac:dyDescent="0.3">
      <c r="A31" t="s">
        <v>34</v>
      </c>
      <c r="B31">
        <v>500</v>
      </c>
    </row>
    <row r="32" spans="1:2" x14ac:dyDescent="0.3">
      <c r="A32" t="s">
        <v>35</v>
      </c>
      <c r="B32">
        <v>200</v>
      </c>
    </row>
    <row r="33" spans="1:3" x14ac:dyDescent="0.3">
      <c r="A33" t="s">
        <v>36</v>
      </c>
      <c r="B33">
        <v>50</v>
      </c>
    </row>
    <row r="34" spans="1:3" x14ac:dyDescent="0.3">
      <c r="A34" t="s">
        <v>37</v>
      </c>
      <c r="B34">
        <v>250</v>
      </c>
    </row>
    <row r="35" spans="1:3" x14ac:dyDescent="0.3">
      <c r="A35" t="s">
        <v>38</v>
      </c>
      <c r="B35">
        <v>2500</v>
      </c>
    </row>
    <row r="36" spans="1:3" x14ac:dyDescent="0.3">
      <c r="A36" t="s">
        <v>39</v>
      </c>
      <c r="B36">
        <v>100</v>
      </c>
    </row>
    <row r="37" spans="1:3" x14ac:dyDescent="0.3">
      <c r="A37" t="s">
        <v>40</v>
      </c>
      <c r="B37">
        <v>50</v>
      </c>
    </row>
    <row r="38" spans="1:3" x14ac:dyDescent="0.3">
      <c r="A38" t="s">
        <v>41</v>
      </c>
      <c r="B38">
        <v>1120</v>
      </c>
      <c r="C38" s="4">
        <v>200</v>
      </c>
    </row>
    <row r="39" spans="1:3" x14ac:dyDescent="0.3">
      <c r="A39" t="s">
        <v>42</v>
      </c>
      <c r="B39">
        <v>758</v>
      </c>
    </row>
    <row r="40" spans="1:3" x14ac:dyDescent="0.3">
      <c r="A40" t="s">
        <v>43</v>
      </c>
      <c r="B40">
        <v>350</v>
      </c>
    </row>
    <row r="41" spans="1:3" x14ac:dyDescent="0.3">
      <c r="A41" t="s">
        <v>44</v>
      </c>
      <c r="B41">
        <v>400</v>
      </c>
      <c r="C41" s="4">
        <v>10.74</v>
      </c>
    </row>
    <row r="42" spans="1:3" x14ac:dyDescent="0.3">
      <c r="A42" t="s">
        <v>45</v>
      </c>
      <c r="B42">
        <v>80</v>
      </c>
    </row>
    <row r="43" spans="1:3" x14ac:dyDescent="0.3">
      <c r="A43" t="s">
        <v>46</v>
      </c>
      <c r="B43">
        <v>100</v>
      </c>
    </row>
    <row r="44" spans="1:3" x14ac:dyDescent="0.3">
      <c r="A44" t="s">
        <v>47</v>
      </c>
      <c r="B44">
        <v>500</v>
      </c>
    </row>
    <row r="45" spans="1:3" x14ac:dyDescent="0.3">
      <c r="A45" t="s">
        <v>48</v>
      </c>
      <c r="B45">
        <v>1000</v>
      </c>
    </row>
    <row r="46" spans="1:3" x14ac:dyDescent="0.3">
      <c r="A46" t="s">
        <v>49</v>
      </c>
      <c r="B46">
        <v>1000</v>
      </c>
    </row>
    <row r="47" spans="1:3" x14ac:dyDescent="0.3">
      <c r="A47" t="s">
        <v>50</v>
      </c>
      <c r="B47">
        <v>750</v>
      </c>
    </row>
    <row r="48" spans="1:3" x14ac:dyDescent="0.3">
      <c r="A48" t="s">
        <v>51</v>
      </c>
      <c r="B48">
        <v>600</v>
      </c>
    </row>
    <row r="49" spans="1:6" x14ac:dyDescent="0.3">
      <c r="A49" t="s">
        <v>52</v>
      </c>
      <c r="B49">
        <v>3500</v>
      </c>
    </row>
    <row r="50" spans="1:6" x14ac:dyDescent="0.3">
      <c r="A50" t="s">
        <v>53</v>
      </c>
      <c r="B50">
        <v>100</v>
      </c>
    </row>
    <row r="51" spans="1:6" x14ac:dyDescent="0.3">
      <c r="A51" t="s">
        <v>54</v>
      </c>
      <c r="B51">
        <v>400</v>
      </c>
    </row>
    <row r="52" spans="1:6" x14ac:dyDescent="0.3">
      <c r="A52" t="s">
        <v>55</v>
      </c>
      <c r="B52">
        <v>350</v>
      </c>
    </row>
    <row r="53" spans="1:6" x14ac:dyDescent="0.3">
      <c r="A53" t="s">
        <v>56</v>
      </c>
      <c r="B53">
        <v>150</v>
      </c>
    </row>
    <row r="54" spans="1:6" x14ac:dyDescent="0.3">
      <c r="A54" t="s">
        <v>57</v>
      </c>
      <c r="B54">
        <v>250</v>
      </c>
    </row>
    <row r="55" spans="1:6" x14ac:dyDescent="0.3">
      <c r="A55" t="s">
        <v>58</v>
      </c>
      <c r="B55">
        <v>100</v>
      </c>
    </row>
    <row r="56" spans="1:6" x14ac:dyDescent="0.3">
      <c r="A56" t="s">
        <v>59</v>
      </c>
      <c r="B56" s="3">
        <v>3500</v>
      </c>
      <c r="C56" s="5"/>
      <c r="D56" s="5"/>
      <c r="E56" s="3"/>
      <c r="F56" s="3"/>
    </row>
    <row r="57" spans="1:6" x14ac:dyDescent="0.3">
      <c r="C57" s="4">
        <f>SUM(C17:C56)</f>
        <v>210.74</v>
      </c>
      <c r="D57" s="4">
        <f>SUM(D17:D56)</f>
        <v>0</v>
      </c>
      <c r="E57">
        <f>SUM(E17:E56)</f>
        <v>0</v>
      </c>
      <c r="F57">
        <f>SUM(F17:F56)</f>
        <v>0</v>
      </c>
    </row>
    <row r="58" spans="1:6" x14ac:dyDescent="0.3">
      <c r="A58" t="s">
        <v>18</v>
      </c>
      <c r="B58" s="1">
        <v>33233</v>
      </c>
    </row>
    <row r="59" spans="1:6" x14ac:dyDescent="0.3">
      <c r="A59" t="s">
        <v>89</v>
      </c>
      <c r="C59" s="4">
        <f>C14+C57</f>
        <v>210.74</v>
      </c>
      <c r="D59" s="4">
        <f>D14+D57</f>
        <v>0</v>
      </c>
    </row>
    <row r="61" spans="1:6" x14ac:dyDescent="0.3">
      <c r="A61" t="s">
        <v>19</v>
      </c>
    </row>
    <row r="63" spans="1:6" x14ac:dyDescent="0.3">
      <c r="A63" t="s">
        <v>61</v>
      </c>
      <c r="F63" s="2">
        <v>30319.32</v>
      </c>
    </row>
    <row r="64" spans="1:6" x14ac:dyDescent="0.3">
      <c r="A64" t="s">
        <v>62</v>
      </c>
      <c r="F64">
        <v>-354.46000000000004</v>
      </c>
    </row>
    <row r="65" spans="1:6" x14ac:dyDescent="0.3">
      <c r="A65" t="s">
        <v>63</v>
      </c>
      <c r="F65">
        <v>459.85</v>
      </c>
    </row>
    <row r="66" spans="1:6" x14ac:dyDescent="0.3">
      <c r="A66" t="s">
        <v>64</v>
      </c>
      <c r="F66" s="2">
        <v>30424.71</v>
      </c>
    </row>
    <row r="68" spans="1:6" x14ac:dyDescent="0.3">
      <c r="A68" t="s">
        <v>65</v>
      </c>
      <c r="F68" s="2">
        <v>30424.71</v>
      </c>
    </row>
    <row r="69" spans="1:6" x14ac:dyDescent="0.3">
      <c r="A69" t="s">
        <v>17</v>
      </c>
      <c r="F69">
        <v>-957.93</v>
      </c>
    </row>
    <row r="70" spans="1:6" x14ac:dyDescent="0.3">
      <c r="A70" t="s">
        <v>63</v>
      </c>
      <c r="F70">
        <v>0</v>
      </c>
    </row>
    <row r="71" spans="1:6" x14ac:dyDescent="0.3">
      <c r="A71" t="s">
        <v>91</v>
      </c>
      <c r="F71" s="2">
        <v>29466.78</v>
      </c>
    </row>
    <row r="73" spans="1:6" x14ac:dyDescent="0.3">
      <c r="A73" t="s">
        <v>66</v>
      </c>
      <c r="F73" s="2">
        <v>29466.78</v>
      </c>
    </row>
    <row r="74" spans="1:6" x14ac:dyDescent="0.3">
      <c r="A74" t="s">
        <v>17</v>
      </c>
      <c r="F74">
        <v>-3177.34</v>
      </c>
    </row>
    <row r="75" spans="1:6" x14ac:dyDescent="0.3">
      <c r="A75" t="s">
        <v>63</v>
      </c>
      <c r="F75" s="2">
        <v>10207.81</v>
      </c>
    </row>
    <row r="76" spans="1:6" x14ac:dyDescent="0.3">
      <c r="A76" t="s">
        <v>67</v>
      </c>
      <c r="F76" s="2">
        <v>36497.25</v>
      </c>
    </row>
    <row r="78" spans="1:6" x14ac:dyDescent="0.3">
      <c r="A78" t="s">
        <v>68</v>
      </c>
      <c r="F78" s="2">
        <v>36497.25</v>
      </c>
    </row>
    <row r="79" spans="1:6" x14ac:dyDescent="0.3">
      <c r="A79" t="s">
        <v>17</v>
      </c>
      <c r="F79">
        <v>-2295.63</v>
      </c>
    </row>
    <row r="80" spans="1:6" x14ac:dyDescent="0.3">
      <c r="A80" t="s">
        <v>63</v>
      </c>
      <c r="F80">
        <v>6987.51</v>
      </c>
    </row>
    <row r="81" spans="1:6" x14ac:dyDescent="0.3">
      <c r="A81" t="s">
        <v>94</v>
      </c>
      <c r="F81" s="2">
        <v>41189.130000000005</v>
      </c>
    </row>
    <row r="83" spans="1:6" x14ac:dyDescent="0.3">
      <c r="A83" t="s">
        <v>70</v>
      </c>
      <c r="F83" s="2">
        <v>41189.130000000005</v>
      </c>
    </row>
    <row r="84" spans="1:6" x14ac:dyDescent="0.3">
      <c r="A84" t="s">
        <v>17</v>
      </c>
      <c r="F84" s="2">
        <v>-12160.25</v>
      </c>
    </row>
    <row r="85" spans="1:6" x14ac:dyDescent="0.3">
      <c r="A85" t="s">
        <v>63</v>
      </c>
      <c r="F85" s="6">
        <v>914.84999999999991</v>
      </c>
    </row>
    <row r="86" spans="1:6" x14ac:dyDescent="0.3">
      <c r="A86" t="s">
        <v>71</v>
      </c>
      <c r="F86" s="2">
        <v>29943.730000000003</v>
      </c>
    </row>
    <row r="88" spans="1:6" x14ac:dyDescent="0.3">
      <c r="A88" t="s">
        <v>72</v>
      </c>
      <c r="F88" s="2">
        <v>29943.73</v>
      </c>
    </row>
    <row r="89" spans="1:6" x14ac:dyDescent="0.3">
      <c r="A89" t="s">
        <v>17</v>
      </c>
      <c r="F89" s="6">
        <v>-5799.89</v>
      </c>
    </row>
    <row r="90" spans="1:6" x14ac:dyDescent="0.3">
      <c r="A90" t="s">
        <v>63</v>
      </c>
      <c r="F90" s="6">
        <v>315</v>
      </c>
    </row>
    <row r="91" spans="1:6" x14ac:dyDescent="0.3">
      <c r="A91" t="s">
        <v>73</v>
      </c>
      <c r="F91" s="2">
        <v>24458.84</v>
      </c>
    </row>
    <row r="93" spans="1:6" x14ac:dyDescent="0.3">
      <c r="A93" t="s">
        <v>74</v>
      </c>
      <c r="F93" s="2">
        <v>24458.84</v>
      </c>
    </row>
    <row r="94" spans="1:6" x14ac:dyDescent="0.3">
      <c r="A94" t="s">
        <v>17</v>
      </c>
      <c r="F94" s="6">
        <v>-4108.91</v>
      </c>
    </row>
    <row r="95" spans="1:6" x14ac:dyDescent="0.3">
      <c r="A95" t="s">
        <v>63</v>
      </c>
      <c r="F95" s="6">
        <v>1168.81</v>
      </c>
    </row>
    <row r="96" spans="1:6" x14ac:dyDescent="0.3">
      <c r="A96" t="s">
        <v>75</v>
      </c>
      <c r="F96" s="2">
        <v>21518.74</v>
      </c>
    </row>
    <row r="98" spans="1:6" x14ac:dyDescent="0.3">
      <c r="A98" t="s">
        <v>76</v>
      </c>
      <c r="F98" s="2">
        <v>21518.74</v>
      </c>
    </row>
    <row r="99" spans="1:6" x14ac:dyDescent="0.3">
      <c r="A99" t="s">
        <v>77</v>
      </c>
      <c r="F99" s="6">
        <v>-3934.6600000000003</v>
      </c>
    </row>
    <row r="100" spans="1:6" x14ac:dyDescent="0.3">
      <c r="A100" t="s">
        <v>63</v>
      </c>
      <c r="F100" s="6">
        <v>7502.58</v>
      </c>
    </row>
    <row r="101" spans="1:6" x14ac:dyDescent="0.3">
      <c r="A101" t="s">
        <v>78</v>
      </c>
      <c r="F101" s="2">
        <v>25086.660000000003</v>
      </c>
    </row>
    <row r="103" spans="1:6" x14ac:dyDescent="0.3">
      <c r="A103" t="s">
        <v>79</v>
      </c>
      <c r="F103" s="2">
        <f>F101</f>
        <v>25086.660000000003</v>
      </c>
    </row>
    <row r="104" spans="1:6" x14ac:dyDescent="0.3">
      <c r="A104" t="s">
        <v>77</v>
      </c>
      <c r="F104" s="6">
        <f>-C59</f>
        <v>-210.74</v>
      </c>
    </row>
    <row r="105" spans="1:6" x14ac:dyDescent="0.3">
      <c r="A105" t="s">
        <v>63</v>
      </c>
      <c r="F105" s="6">
        <f>D59</f>
        <v>0</v>
      </c>
    </row>
    <row r="106" spans="1:6" x14ac:dyDescent="0.3">
      <c r="A106" t="s">
        <v>80</v>
      </c>
      <c r="F106" s="2">
        <f>SUM(F103:F105)</f>
        <v>24875.920000000002</v>
      </c>
    </row>
    <row r="108" spans="1:6" x14ac:dyDescent="0.3">
      <c r="A108" t="s">
        <v>81</v>
      </c>
      <c r="F108" s="2"/>
    </row>
    <row r="109" spans="1:6" x14ac:dyDescent="0.3">
      <c r="A109" t="s">
        <v>77</v>
      </c>
    </row>
    <row r="110" spans="1:6" x14ac:dyDescent="0.3">
      <c r="A110" t="s">
        <v>63</v>
      </c>
    </row>
    <row r="111" spans="1:6" x14ac:dyDescent="0.3">
      <c r="A111" t="s">
        <v>82</v>
      </c>
      <c r="F111" s="2"/>
    </row>
    <row r="113" spans="1:6" x14ac:dyDescent="0.3">
      <c r="A113" t="s">
        <v>83</v>
      </c>
      <c r="F113" s="2"/>
    </row>
    <row r="114" spans="1:6" x14ac:dyDescent="0.3">
      <c r="A114" t="s">
        <v>77</v>
      </c>
    </row>
    <row r="115" spans="1:6" x14ac:dyDescent="0.3">
      <c r="A115" t="s">
        <v>63</v>
      </c>
    </row>
    <row r="116" spans="1:6" x14ac:dyDescent="0.3">
      <c r="A116" t="s">
        <v>84</v>
      </c>
      <c r="F116" s="2"/>
    </row>
    <row r="118" spans="1:6" x14ac:dyDescent="0.3">
      <c r="A118" t="s">
        <v>85</v>
      </c>
      <c r="F118" s="2"/>
    </row>
    <row r="119" spans="1:6" x14ac:dyDescent="0.3">
      <c r="A119" t="s">
        <v>77</v>
      </c>
    </row>
    <row r="120" spans="1:6" x14ac:dyDescent="0.3">
      <c r="A120" t="s">
        <v>63</v>
      </c>
    </row>
    <row r="121" spans="1:6" x14ac:dyDescent="0.3">
      <c r="A121" t="s">
        <v>86</v>
      </c>
      <c r="F121" s="2"/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20F4F-D88A-493D-B28D-049197AEC058}">
  <dimension ref="A1:F121"/>
  <sheetViews>
    <sheetView topLeftCell="A77" workbookViewId="0">
      <selection activeCell="F98" sqref="F98:F101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style="4" customWidth="1"/>
    <col min="4" max="4" width="18.109375" style="4" customWidth="1"/>
    <col min="5" max="5" width="18.44140625" hidden="1" customWidth="1"/>
    <col min="6" max="6" width="18.44140625" customWidth="1"/>
  </cols>
  <sheetData>
    <row r="1" spans="1:6" x14ac:dyDescent="0.3">
      <c r="A1" t="s">
        <v>87</v>
      </c>
      <c r="D1" s="4" t="s">
        <v>98</v>
      </c>
    </row>
    <row r="2" spans="1:6" x14ac:dyDescent="0.3">
      <c r="A2" t="s">
        <v>0</v>
      </c>
      <c r="B2" t="s">
        <v>1</v>
      </c>
      <c r="C2" s="4" t="s">
        <v>2</v>
      </c>
      <c r="D2" s="4" t="s">
        <v>3</v>
      </c>
      <c r="E2" t="s">
        <v>4</v>
      </c>
      <c r="F2" t="s">
        <v>5</v>
      </c>
    </row>
    <row r="3" spans="1:6" x14ac:dyDescent="0.3">
      <c r="A3" t="s">
        <v>6</v>
      </c>
      <c r="B3">
        <v>100</v>
      </c>
    </row>
    <row r="4" spans="1:6" x14ac:dyDescent="0.3">
      <c r="A4" t="s">
        <v>7</v>
      </c>
      <c r="B4">
        <v>200</v>
      </c>
    </row>
    <row r="5" spans="1:6" x14ac:dyDescent="0.3">
      <c r="A5" t="s">
        <v>8</v>
      </c>
      <c r="B5">
        <v>750</v>
      </c>
      <c r="C5" s="4">
        <v>1438.42</v>
      </c>
      <c r="D5" s="4">
        <v>3903.21</v>
      </c>
    </row>
    <row r="6" spans="1:6" x14ac:dyDescent="0.3">
      <c r="A6" t="s">
        <v>9</v>
      </c>
      <c r="B6">
        <v>1000</v>
      </c>
    </row>
    <row r="7" spans="1:6" x14ac:dyDescent="0.3">
      <c r="A7" t="s">
        <v>10</v>
      </c>
      <c r="B7">
        <v>5000</v>
      </c>
    </row>
    <row r="8" spans="1:6" x14ac:dyDescent="0.3">
      <c r="A8" t="s">
        <v>11</v>
      </c>
      <c r="B8">
        <v>500</v>
      </c>
      <c r="C8" s="4">
        <v>1725.4</v>
      </c>
      <c r="D8" s="4">
        <v>1494.48</v>
      </c>
    </row>
    <row r="9" spans="1:6" x14ac:dyDescent="0.3">
      <c r="A9" t="s">
        <v>12</v>
      </c>
      <c r="B9">
        <v>250</v>
      </c>
    </row>
    <row r="10" spans="1:6" x14ac:dyDescent="0.3">
      <c r="A10" t="s">
        <v>13</v>
      </c>
      <c r="B10">
        <v>8000</v>
      </c>
    </row>
    <row r="11" spans="1:6" x14ac:dyDescent="0.3">
      <c r="A11" t="s">
        <v>14</v>
      </c>
      <c r="B11">
        <v>2000</v>
      </c>
      <c r="D11" s="4">
        <v>406.24</v>
      </c>
    </row>
    <row r="12" spans="1:6" x14ac:dyDescent="0.3">
      <c r="A12" t="s">
        <v>15</v>
      </c>
      <c r="B12" s="3">
        <v>0</v>
      </c>
      <c r="C12" s="5"/>
      <c r="D12" s="5">
        <v>1536.65</v>
      </c>
      <c r="E12" s="3"/>
      <c r="F12" s="3"/>
    </row>
    <row r="14" spans="1:6" x14ac:dyDescent="0.3">
      <c r="A14" t="s">
        <v>16</v>
      </c>
      <c r="B14" s="1">
        <v>17800</v>
      </c>
      <c r="C14" s="4">
        <f>SUM(C3:C12)</f>
        <v>3163.82</v>
      </c>
      <c r="D14" s="4">
        <f>SUM(D3:D12)</f>
        <v>7340.58</v>
      </c>
      <c r="E14">
        <f>SUM(E3:E12)</f>
        <v>0</v>
      </c>
      <c r="F14">
        <f>SUM(F3:F12)</f>
        <v>0</v>
      </c>
    </row>
    <row r="16" spans="1:6" x14ac:dyDescent="0.3">
      <c r="A16" t="s">
        <v>17</v>
      </c>
      <c r="B16" t="s">
        <v>18</v>
      </c>
      <c r="C16" s="4" t="s">
        <v>2</v>
      </c>
      <c r="D16" s="4" t="s">
        <v>3</v>
      </c>
      <c r="E16" t="s">
        <v>19</v>
      </c>
      <c r="F16" t="s">
        <v>5</v>
      </c>
    </row>
    <row r="17" spans="1:4" x14ac:dyDescent="0.3">
      <c r="A17" t="s">
        <v>20</v>
      </c>
      <c r="B17">
        <v>3500</v>
      </c>
    </row>
    <row r="18" spans="1:4" x14ac:dyDescent="0.3">
      <c r="A18" t="s">
        <v>21</v>
      </c>
      <c r="B18">
        <v>2000</v>
      </c>
    </row>
    <row r="19" spans="1:4" x14ac:dyDescent="0.3">
      <c r="A19" t="s">
        <v>22</v>
      </c>
      <c r="B19">
        <v>2000</v>
      </c>
    </row>
    <row r="20" spans="1:4" x14ac:dyDescent="0.3">
      <c r="A20" t="s">
        <v>23</v>
      </c>
      <c r="B20">
        <v>100</v>
      </c>
    </row>
    <row r="21" spans="1:4" x14ac:dyDescent="0.3">
      <c r="A21" t="s">
        <v>24</v>
      </c>
      <c r="B21">
        <v>1000</v>
      </c>
    </row>
    <row r="22" spans="1:4" x14ac:dyDescent="0.3">
      <c r="A22" t="s">
        <v>25</v>
      </c>
      <c r="B22">
        <v>100</v>
      </c>
    </row>
    <row r="23" spans="1:4" x14ac:dyDescent="0.3">
      <c r="A23" t="s">
        <v>26</v>
      </c>
      <c r="B23">
        <v>400</v>
      </c>
    </row>
    <row r="24" spans="1:4" x14ac:dyDescent="0.3">
      <c r="A24" t="s">
        <v>27</v>
      </c>
      <c r="B24">
        <v>125</v>
      </c>
    </row>
    <row r="25" spans="1:4" x14ac:dyDescent="0.3">
      <c r="A25" t="s">
        <v>28</v>
      </c>
      <c r="B25">
        <v>3250</v>
      </c>
    </row>
    <row r="26" spans="1:4" x14ac:dyDescent="0.3">
      <c r="A26" t="s">
        <v>29</v>
      </c>
      <c r="B26">
        <v>450</v>
      </c>
    </row>
    <row r="27" spans="1:4" x14ac:dyDescent="0.3">
      <c r="A27" t="s">
        <v>30</v>
      </c>
      <c r="B27">
        <v>150</v>
      </c>
    </row>
    <row r="28" spans="1:4" x14ac:dyDescent="0.3">
      <c r="A28" t="s">
        <v>31</v>
      </c>
      <c r="B28">
        <v>500</v>
      </c>
      <c r="C28" s="4">
        <v>440</v>
      </c>
    </row>
    <row r="29" spans="1:4" x14ac:dyDescent="0.3">
      <c r="A29" t="s">
        <v>32</v>
      </c>
      <c r="B29">
        <v>500</v>
      </c>
    </row>
    <row r="30" spans="1:4" x14ac:dyDescent="0.3">
      <c r="A30" t="s">
        <v>33</v>
      </c>
      <c r="B30">
        <v>500</v>
      </c>
      <c r="D30" s="4">
        <v>162</v>
      </c>
    </row>
    <row r="31" spans="1:4" x14ac:dyDescent="0.3">
      <c r="A31" t="s">
        <v>34</v>
      </c>
      <c r="B31">
        <v>500</v>
      </c>
    </row>
    <row r="32" spans="1:4" x14ac:dyDescent="0.3">
      <c r="A32" t="s">
        <v>35</v>
      </c>
      <c r="B32">
        <v>200</v>
      </c>
    </row>
    <row r="33" spans="1:3" x14ac:dyDescent="0.3">
      <c r="A33" t="s">
        <v>36</v>
      </c>
      <c r="B33">
        <v>50</v>
      </c>
    </row>
    <row r="34" spans="1:3" x14ac:dyDescent="0.3">
      <c r="A34" t="s">
        <v>37</v>
      </c>
      <c r="B34">
        <v>250</v>
      </c>
    </row>
    <row r="35" spans="1:3" x14ac:dyDescent="0.3">
      <c r="A35" t="s">
        <v>38</v>
      </c>
      <c r="B35">
        <v>2500</v>
      </c>
    </row>
    <row r="36" spans="1:3" x14ac:dyDescent="0.3">
      <c r="A36" t="s">
        <v>39</v>
      </c>
      <c r="B36">
        <v>100</v>
      </c>
    </row>
    <row r="37" spans="1:3" x14ac:dyDescent="0.3">
      <c r="A37" t="s">
        <v>40</v>
      </c>
      <c r="B37">
        <v>50</v>
      </c>
    </row>
    <row r="38" spans="1:3" x14ac:dyDescent="0.3">
      <c r="A38" t="s">
        <v>41</v>
      </c>
      <c r="B38">
        <v>1120</v>
      </c>
      <c r="C38" s="4">
        <v>280</v>
      </c>
    </row>
    <row r="39" spans="1:3" x14ac:dyDescent="0.3">
      <c r="A39" t="s">
        <v>42</v>
      </c>
      <c r="B39">
        <v>758</v>
      </c>
    </row>
    <row r="40" spans="1:3" x14ac:dyDescent="0.3">
      <c r="A40" t="s">
        <v>43</v>
      </c>
      <c r="B40">
        <v>350</v>
      </c>
    </row>
    <row r="41" spans="1:3" x14ac:dyDescent="0.3">
      <c r="A41" t="s">
        <v>44</v>
      </c>
      <c r="B41">
        <v>400</v>
      </c>
    </row>
    <row r="42" spans="1:3" x14ac:dyDescent="0.3">
      <c r="A42" t="s">
        <v>45</v>
      </c>
      <c r="B42">
        <v>80</v>
      </c>
    </row>
    <row r="43" spans="1:3" x14ac:dyDescent="0.3">
      <c r="A43" t="s">
        <v>46</v>
      </c>
      <c r="B43">
        <v>100</v>
      </c>
    </row>
    <row r="44" spans="1:3" x14ac:dyDescent="0.3">
      <c r="A44" t="s">
        <v>47</v>
      </c>
      <c r="B44">
        <v>500</v>
      </c>
    </row>
    <row r="45" spans="1:3" x14ac:dyDescent="0.3">
      <c r="A45" t="s">
        <v>48</v>
      </c>
      <c r="B45">
        <v>1000</v>
      </c>
    </row>
    <row r="46" spans="1:3" x14ac:dyDescent="0.3">
      <c r="A46" t="s">
        <v>49</v>
      </c>
      <c r="B46">
        <v>1000</v>
      </c>
    </row>
    <row r="47" spans="1:3" x14ac:dyDescent="0.3">
      <c r="A47" t="s">
        <v>50</v>
      </c>
      <c r="B47">
        <v>750</v>
      </c>
    </row>
    <row r="48" spans="1:3" x14ac:dyDescent="0.3">
      <c r="A48" t="s">
        <v>51</v>
      </c>
      <c r="B48">
        <v>600</v>
      </c>
      <c r="C48" s="4">
        <v>50.84</v>
      </c>
    </row>
    <row r="49" spans="1:6" x14ac:dyDescent="0.3">
      <c r="A49" t="s">
        <v>52</v>
      </c>
      <c r="B49">
        <v>3500</v>
      </c>
    </row>
    <row r="50" spans="1:6" x14ac:dyDescent="0.3">
      <c r="A50" t="s">
        <v>53</v>
      </c>
      <c r="B50">
        <v>100</v>
      </c>
    </row>
    <row r="51" spans="1:6" x14ac:dyDescent="0.3">
      <c r="A51" t="s">
        <v>54</v>
      </c>
      <c r="B51">
        <v>400</v>
      </c>
    </row>
    <row r="52" spans="1:6" x14ac:dyDescent="0.3">
      <c r="A52" t="s">
        <v>55</v>
      </c>
      <c r="B52">
        <v>350</v>
      </c>
    </row>
    <row r="53" spans="1:6" x14ac:dyDescent="0.3">
      <c r="A53" t="s">
        <v>56</v>
      </c>
      <c r="B53">
        <v>150</v>
      </c>
    </row>
    <row r="54" spans="1:6" x14ac:dyDescent="0.3">
      <c r="A54" t="s">
        <v>57</v>
      </c>
      <c r="B54">
        <v>250</v>
      </c>
    </row>
    <row r="55" spans="1:6" x14ac:dyDescent="0.3">
      <c r="A55" t="s">
        <v>58</v>
      </c>
      <c r="B55">
        <v>100</v>
      </c>
    </row>
    <row r="56" spans="1:6" x14ac:dyDescent="0.3">
      <c r="A56" t="s">
        <v>59</v>
      </c>
      <c r="B56" s="3">
        <v>3500</v>
      </c>
      <c r="C56" s="5"/>
      <c r="D56" s="5"/>
      <c r="E56" s="3"/>
      <c r="F56" s="3"/>
    </row>
    <row r="57" spans="1:6" x14ac:dyDescent="0.3">
      <c r="C57" s="4">
        <f>SUM(C17:C56)</f>
        <v>770.84</v>
      </c>
      <c r="D57" s="4">
        <f>SUM(D17:D56)</f>
        <v>162</v>
      </c>
      <c r="E57">
        <f>SUM(E17:E56)</f>
        <v>0</v>
      </c>
      <c r="F57">
        <f>SUM(F17:F56)</f>
        <v>0</v>
      </c>
    </row>
    <row r="58" spans="1:6" x14ac:dyDescent="0.3">
      <c r="A58" t="s">
        <v>18</v>
      </c>
      <c r="B58" s="1">
        <v>33233</v>
      </c>
    </row>
    <row r="59" spans="1:6" x14ac:dyDescent="0.3">
      <c r="A59" t="s">
        <v>89</v>
      </c>
      <c r="C59" s="4">
        <f>C14+C57</f>
        <v>3934.6600000000003</v>
      </c>
      <c r="D59" s="4">
        <f>D14+D57</f>
        <v>7502.58</v>
      </c>
    </row>
    <row r="61" spans="1:6" x14ac:dyDescent="0.3">
      <c r="A61" t="s">
        <v>19</v>
      </c>
    </row>
    <row r="63" spans="1:6" x14ac:dyDescent="0.3">
      <c r="A63" t="s">
        <v>61</v>
      </c>
      <c r="F63" s="2">
        <v>30319.32</v>
      </c>
    </row>
    <row r="64" spans="1:6" x14ac:dyDescent="0.3">
      <c r="A64" t="s">
        <v>62</v>
      </c>
      <c r="F64">
        <v>-354.46000000000004</v>
      </c>
    </row>
    <row r="65" spans="1:6" x14ac:dyDescent="0.3">
      <c r="A65" t="s">
        <v>63</v>
      </c>
      <c r="F65">
        <v>459.85</v>
      </c>
    </row>
    <row r="66" spans="1:6" x14ac:dyDescent="0.3">
      <c r="A66" t="s">
        <v>64</v>
      </c>
      <c r="F66" s="2">
        <v>30424.71</v>
      </c>
    </row>
    <row r="68" spans="1:6" x14ac:dyDescent="0.3">
      <c r="A68" t="s">
        <v>65</v>
      </c>
      <c r="F68" s="2">
        <v>30424.71</v>
      </c>
    </row>
    <row r="69" spans="1:6" x14ac:dyDescent="0.3">
      <c r="A69" t="s">
        <v>17</v>
      </c>
      <c r="F69">
        <v>-957.93</v>
      </c>
    </row>
    <row r="70" spans="1:6" x14ac:dyDescent="0.3">
      <c r="A70" t="s">
        <v>63</v>
      </c>
      <c r="F70">
        <v>0</v>
      </c>
    </row>
    <row r="71" spans="1:6" x14ac:dyDescent="0.3">
      <c r="A71" t="s">
        <v>91</v>
      </c>
      <c r="F71" s="2">
        <v>29466.78</v>
      </c>
    </row>
    <row r="73" spans="1:6" x14ac:dyDescent="0.3">
      <c r="A73" t="s">
        <v>66</v>
      </c>
      <c r="F73" s="2">
        <v>29466.78</v>
      </c>
    </row>
    <row r="74" spans="1:6" x14ac:dyDescent="0.3">
      <c r="A74" t="s">
        <v>17</v>
      </c>
      <c r="F74">
        <v>-3177.34</v>
      </c>
    </row>
    <row r="75" spans="1:6" x14ac:dyDescent="0.3">
      <c r="A75" t="s">
        <v>63</v>
      </c>
      <c r="F75" s="2">
        <v>10207.81</v>
      </c>
    </row>
    <row r="76" spans="1:6" x14ac:dyDescent="0.3">
      <c r="A76" t="s">
        <v>67</v>
      </c>
      <c r="F76" s="2">
        <v>36497.25</v>
      </c>
    </row>
    <row r="78" spans="1:6" x14ac:dyDescent="0.3">
      <c r="A78" t="s">
        <v>68</v>
      </c>
      <c r="F78" s="2">
        <v>36497.25</v>
      </c>
    </row>
    <row r="79" spans="1:6" x14ac:dyDescent="0.3">
      <c r="A79" t="s">
        <v>17</v>
      </c>
      <c r="F79">
        <v>-2295.63</v>
      </c>
    </row>
    <row r="80" spans="1:6" x14ac:dyDescent="0.3">
      <c r="A80" t="s">
        <v>63</v>
      </c>
      <c r="F80">
        <v>6987.51</v>
      </c>
    </row>
    <row r="81" spans="1:6" x14ac:dyDescent="0.3">
      <c r="A81" t="s">
        <v>94</v>
      </c>
      <c r="F81" s="2">
        <v>41189.130000000005</v>
      </c>
    </row>
    <row r="83" spans="1:6" x14ac:dyDescent="0.3">
      <c r="A83" t="s">
        <v>70</v>
      </c>
      <c r="F83" s="2">
        <v>41189.130000000005</v>
      </c>
    </row>
    <row r="84" spans="1:6" x14ac:dyDescent="0.3">
      <c r="A84" t="s">
        <v>17</v>
      </c>
      <c r="F84" s="2">
        <v>-12160.25</v>
      </c>
    </row>
    <row r="85" spans="1:6" x14ac:dyDescent="0.3">
      <c r="A85" t="s">
        <v>63</v>
      </c>
      <c r="F85" s="6">
        <v>914.84999999999991</v>
      </c>
    </row>
    <row r="86" spans="1:6" x14ac:dyDescent="0.3">
      <c r="A86" t="s">
        <v>71</v>
      </c>
      <c r="F86" s="2">
        <v>29943.730000000003</v>
      </c>
    </row>
    <row r="88" spans="1:6" x14ac:dyDescent="0.3">
      <c r="A88" t="s">
        <v>72</v>
      </c>
      <c r="F88" s="2">
        <v>29943.73</v>
      </c>
    </row>
    <row r="89" spans="1:6" x14ac:dyDescent="0.3">
      <c r="A89" t="s">
        <v>17</v>
      </c>
      <c r="F89" s="6">
        <v>-5799.89</v>
      </c>
    </row>
    <row r="90" spans="1:6" x14ac:dyDescent="0.3">
      <c r="A90" t="s">
        <v>63</v>
      </c>
      <c r="F90" s="6">
        <v>315</v>
      </c>
    </row>
    <row r="91" spans="1:6" x14ac:dyDescent="0.3">
      <c r="A91" t="s">
        <v>73</v>
      </c>
      <c r="F91" s="2">
        <v>24458.84</v>
      </c>
    </row>
    <row r="93" spans="1:6" x14ac:dyDescent="0.3">
      <c r="A93" t="s">
        <v>74</v>
      </c>
      <c r="F93" s="2">
        <v>24458.84</v>
      </c>
    </row>
    <row r="94" spans="1:6" x14ac:dyDescent="0.3">
      <c r="A94" t="s">
        <v>17</v>
      </c>
      <c r="F94" s="6">
        <v>-4108.91</v>
      </c>
    </row>
    <row r="95" spans="1:6" x14ac:dyDescent="0.3">
      <c r="A95" t="s">
        <v>63</v>
      </c>
      <c r="F95" s="6">
        <v>1168.81</v>
      </c>
    </row>
    <row r="96" spans="1:6" x14ac:dyDescent="0.3">
      <c r="A96" t="s">
        <v>75</v>
      </c>
      <c r="F96" s="2">
        <v>21518.74</v>
      </c>
    </row>
    <row r="98" spans="1:6" x14ac:dyDescent="0.3">
      <c r="A98" t="s">
        <v>76</v>
      </c>
      <c r="F98" s="2">
        <f>F96</f>
        <v>21518.74</v>
      </c>
    </row>
    <row r="99" spans="1:6" x14ac:dyDescent="0.3">
      <c r="A99" t="s">
        <v>77</v>
      </c>
      <c r="F99" s="6">
        <f>-C59</f>
        <v>-3934.6600000000003</v>
      </c>
    </row>
    <row r="100" spans="1:6" x14ac:dyDescent="0.3">
      <c r="A100" t="s">
        <v>63</v>
      </c>
      <c r="F100" s="6">
        <f>D59</f>
        <v>7502.58</v>
      </c>
    </row>
    <row r="101" spans="1:6" x14ac:dyDescent="0.3">
      <c r="A101" t="s">
        <v>78</v>
      </c>
      <c r="F101" s="2">
        <f>SUM(F98:F100)</f>
        <v>25086.660000000003</v>
      </c>
    </row>
    <row r="103" spans="1:6" x14ac:dyDescent="0.3">
      <c r="A103" t="s">
        <v>79</v>
      </c>
      <c r="F103" s="2">
        <f>F101</f>
        <v>25086.660000000003</v>
      </c>
    </row>
    <row r="104" spans="1:6" x14ac:dyDescent="0.3">
      <c r="A104" t="s">
        <v>77</v>
      </c>
    </row>
    <row r="105" spans="1:6" x14ac:dyDescent="0.3">
      <c r="A105" t="s">
        <v>63</v>
      </c>
    </row>
    <row r="106" spans="1:6" x14ac:dyDescent="0.3">
      <c r="A106" t="s">
        <v>80</v>
      </c>
      <c r="F106" s="2"/>
    </row>
    <row r="108" spans="1:6" x14ac:dyDescent="0.3">
      <c r="A108" t="s">
        <v>81</v>
      </c>
      <c r="F108" s="2"/>
    </row>
    <row r="109" spans="1:6" x14ac:dyDescent="0.3">
      <c r="A109" t="s">
        <v>77</v>
      </c>
    </row>
    <row r="110" spans="1:6" x14ac:dyDescent="0.3">
      <c r="A110" t="s">
        <v>63</v>
      </c>
    </row>
    <row r="111" spans="1:6" x14ac:dyDescent="0.3">
      <c r="A111" t="s">
        <v>82</v>
      </c>
      <c r="F111" s="2"/>
    </row>
    <row r="113" spans="1:6" x14ac:dyDescent="0.3">
      <c r="A113" t="s">
        <v>83</v>
      </c>
      <c r="F113" s="2"/>
    </row>
    <row r="114" spans="1:6" x14ac:dyDescent="0.3">
      <c r="A114" t="s">
        <v>77</v>
      </c>
    </row>
    <row r="115" spans="1:6" x14ac:dyDescent="0.3">
      <c r="A115" t="s">
        <v>63</v>
      </c>
    </row>
    <row r="116" spans="1:6" x14ac:dyDescent="0.3">
      <c r="A116" t="s">
        <v>84</v>
      </c>
      <c r="F116" s="2"/>
    </row>
    <row r="118" spans="1:6" x14ac:dyDescent="0.3">
      <c r="A118" t="s">
        <v>85</v>
      </c>
      <c r="F118" s="2"/>
    </row>
    <row r="119" spans="1:6" x14ac:dyDescent="0.3">
      <c r="A119" t="s">
        <v>77</v>
      </c>
    </row>
    <row r="120" spans="1:6" x14ac:dyDescent="0.3">
      <c r="A120" t="s">
        <v>63</v>
      </c>
    </row>
    <row r="121" spans="1:6" x14ac:dyDescent="0.3">
      <c r="A121" t="s">
        <v>86</v>
      </c>
      <c r="F121" s="2"/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406CA-E326-403B-A9A3-C555992DA49A}">
  <dimension ref="A1:F121"/>
  <sheetViews>
    <sheetView topLeftCell="A76" workbookViewId="0">
      <selection activeCell="F93" sqref="F93:F96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style="4" customWidth="1"/>
    <col min="4" max="4" width="18.109375" style="4" customWidth="1"/>
    <col min="5" max="5" width="18.44140625" hidden="1" customWidth="1"/>
    <col min="6" max="6" width="18.44140625" customWidth="1"/>
  </cols>
  <sheetData>
    <row r="1" spans="1:6" x14ac:dyDescent="0.3">
      <c r="A1" t="s">
        <v>87</v>
      </c>
      <c r="D1" s="4" t="s">
        <v>97</v>
      </c>
    </row>
    <row r="2" spans="1:6" x14ac:dyDescent="0.3">
      <c r="A2" t="s">
        <v>0</v>
      </c>
      <c r="B2" t="s">
        <v>1</v>
      </c>
      <c r="C2" s="4" t="s">
        <v>2</v>
      </c>
      <c r="D2" s="4" t="s">
        <v>3</v>
      </c>
      <c r="E2" t="s">
        <v>4</v>
      </c>
      <c r="F2" t="s">
        <v>5</v>
      </c>
    </row>
    <row r="3" spans="1:6" x14ac:dyDescent="0.3">
      <c r="A3" t="s">
        <v>6</v>
      </c>
      <c r="B3">
        <v>100</v>
      </c>
    </row>
    <row r="4" spans="1:6" x14ac:dyDescent="0.3">
      <c r="A4" t="s">
        <v>7</v>
      </c>
      <c r="B4">
        <v>200</v>
      </c>
    </row>
    <row r="5" spans="1:6" x14ac:dyDescent="0.3">
      <c r="A5" t="s">
        <v>8</v>
      </c>
      <c r="B5">
        <v>750</v>
      </c>
      <c r="C5" s="4">
        <v>674.34</v>
      </c>
    </row>
    <row r="6" spans="1:6" x14ac:dyDescent="0.3">
      <c r="A6" t="s">
        <v>9</v>
      </c>
      <c r="B6">
        <v>1000</v>
      </c>
    </row>
    <row r="7" spans="1:6" x14ac:dyDescent="0.3">
      <c r="A7" t="s">
        <v>10</v>
      </c>
      <c r="B7">
        <v>5000</v>
      </c>
    </row>
    <row r="8" spans="1:6" x14ac:dyDescent="0.3">
      <c r="A8" t="s">
        <v>11</v>
      </c>
      <c r="B8">
        <v>500</v>
      </c>
      <c r="D8" s="4">
        <v>983.94</v>
      </c>
    </row>
    <row r="9" spans="1:6" x14ac:dyDescent="0.3">
      <c r="A9" t="s">
        <v>12</v>
      </c>
      <c r="B9">
        <v>250</v>
      </c>
    </row>
    <row r="10" spans="1:6" x14ac:dyDescent="0.3">
      <c r="A10" t="s">
        <v>13</v>
      </c>
      <c r="B10">
        <v>8000</v>
      </c>
    </row>
    <row r="11" spans="1:6" x14ac:dyDescent="0.3">
      <c r="A11" t="s">
        <v>14</v>
      </c>
      <c r="B11">
        <v>2000</v>
      </c>
      <c r="D11" s="4">
        <v>34.869999999999997</v>
      </c>
    </row>
    <row r="12" spans="1:6" x14ac:dyDescent="0.3">
      <c r="A12" t="s">
        <v>15</v>
      </c>
      <c r="B12" s="3">
        <v>0</v>
      </c>
      <c r="C12" s="5">
        <v>1535.32</v>
      </c>
      <c r="D12" s="5"/>
      <c r="E12" s="3"/>
      <c r="F12" s="3"/>
    </row>
    <row r="14" spans="1:6" x14ac:dyDescent="0.3">
      <c r="A14" t="s">
        <v>16</v>
      </c>
      <c r="B14" s="1">
        <v>17800</v>
      </c>
      <c r="C14" s="4">
        <f>SUM(C3:C12)</f>
        <v>2209.66</v>
      </c>
      <c r="D14" s="4">
        <f>SUM(D3:D12)</f>
        <v>1018.8100000000001</v>
      </c>
      <c r="E14">
        <f>SUM(E3:E12)</f>
        <v>0</v>
      </c>
      <c r="F14">
        <f>SUM(F3:F12)</f>
        <v>0</v>
      </c>
    </row>
    <row r="16" spans="1:6" x14ac:dyDescent="0.3">
      <c r="A16" t="s">
        <v>17</v>
      </c>
      <c r="B16" t="s">
        <v>18</v>
      </c>
      <c r="C16" s="4" t="s">
        <v>2</v>
      </c>
      <c r="D16" s="4" t="s">
        <v>3</v>
      </c>
      <c r="E16" t="s">
        <v>19</v>
      </c>
      <c r="F16" t="s">
        <v>5</v>
      </c>
    </row>
    <row r="17" spans="1:4" x14ac:dyDescent="0.3">
      <c r="A17" t="s">
        <v>20</v>
      </c>
      <c r="B17">
        <v>3500</v>
      </c>
    </row>
    <row r="18" spans="1:4" x14ac:dyDescent="0.3">
      <c r="A18" t="s">
        <v>21</v>
      </c>
      <c r="B18">
        <v>2000</v>
      </c>
    </row>
    <row r="19" spans="1:4" x14ac:dyDescent="0.3">
      <c r="A19" t="s">
        <v>22</v>
      </c>
      <c r="B19">
        <v>2000</v>
      </c>
    </row>
    <row r="20" spans="1:4" x14ac:dyDescent="0.3">
      <c r="A20" t="s">
        <v>23</v>
      </c>
      <c r="B20">
        <v>100</v>
      </c>
    </row>
    <row r="21" spans="1:4" x14ac:dyDescent="0.3">
      <c r="A21" t="s">
        <v>24</v>
      </c>
      <c r="B21">
        <v>1000</v>
      </c>
    </row>
    <row r="22" spans="1:4" x14ac:dyDescent="0.3">
      <c r="A22" t="s">
        <v>25</v>
      </c>
      <c r="B22">
        <v>100</v>
      </c>
    </row>
    <row r="23" spans="1:4" x14ac:dyDescent="0.3">
      <c r="A23" t="s">
        <v>26</v>
      </c>
      <c r="B23">
        <v>400</v>
      </c>
      <c r="C23" s="4">
        <v>540</v>
      </c>
    </row>
    <row r="24" spans="1:4" x14ac:dyDescent="0.3">
      <c r="A24" t="s">
        <v>27</v>
      </c>
      <c r="B24">
        <v>125</v>
      </c>
    </row>
    <row r="25" spans="1:4" x14ac:dyDescent="0.3">
      <c r="A25" t="s">
        <v>28</v>
      </c>
      <c r="B25">
        <v>3250</v>
      </c>
    </row>
    <row r="26" spans="1:4" x14ac:dyDescent="0.3">
      <c r="A26" t="s">
        <v>29</v>
      </c>
      <c r="B26">
        <v>450</v>
      </c>
    </row>
    <row r="27" spans="1:4" x14ac:dyDescent="0.3">
      <c r="A27" t="s">
        <v>30</v>
      </c>
      <c r="B27">
        <v>150</v>
      </c>
    </row>
    <row r="28" spans="1:4" x14ac:dyDescent="0.3">
      <c r="A28" t="s">
        <v>31</v>
      </c>
      <c r="B28">
        <v>500</v>
      </c>
    </row>
    <row r="29" spans="1:4" x14ac:dyDescent="0.3">
      <c r="A29" t="s">
        <v>32</v>
      </c>
      <c r="B29">
        <v>500</v>
      </c>
    </row>
    <row r="30" spans="1:4" x14ac:dyDescent="0.3">
      <c r="A30" t="s">
        <v>33</v>
      </c>
      <c r="B30">
        <v>500</v>
      </c>
      <c r="C30" s="4">
        <v>1127.5999999999999</v>
      </c>
      <c r="D30" s="4">
        <v>150</v>
      </c>
    </row>
    <row r="31" spans="1:4" x14ac:dyDescent="0.3">
      <c r="A31" t="s">
        <v>34</v>
      </c>
      <c r="B31">
        <v>500</v>
      </c>
    </row>
    <row r="32" spans="1:4" x14ac:dyDescent="0.3">
      <c r="A32" t="s">
        <v>35</v>
      </c>
      <c r="B32">
        <v>200</v>
      </c>
    </row>
    <row r="33" spans="1:3" x14ac:dyDescent="0.3">
      <c r="A33" t="s">
        <v>36</v>
      </c>
      <c r="B33">
        <v>50</v>
      </c>
    </row>
    <row r="34" spans="1:3" x14ac:dyDescent="0.3">
      <c r="A34" t="s">
        <v>37</v>
      </c>
      <c r="B34">
        <v>250</v>
      </c>
    </row>
    <row r="35" spans="1:3" x14ac:dyDescent="0.3">
      <c r="A35" t="s">
        <v>38</v>
      </c>
      <c r="B35">
        <v>2500</v>
      </c>
    </row>
    <row r="36" spans="1:3" x14ac:dyDescent="0.3">
      <c r="A36" t="s">
        <v>39</v>
      </c>
      <c r="B36">
        <v>100</v>
      </c>
    </row>
    <row r="37" spans="1:3" x14ac:dyDescent="0.3">
      <c r="A37" t="s">
        <v>40</v>
      </c>
      <c r="B37">
        <v>50</v>
      </c>
    </row>
    <row r="38" spans="1:3" x14ac:dyDescent="0.3">
      <c r="A38" t="s">
        <v>41</v>
      </c>
      <c r="B38">
        <v>1120</v>
      </c>
    </row>
    <row r="39" spans="1:3" x14ac:dyDescent="0.3">
      <c r="A39" t="s">
        <v>42</v>
      </c>
      <c r="B39">
        <v>758</v>
      </c>
    </row>
    <row r="40" spans="1:3" x14ac:dyDescent="0.3">
      <c r="A40" t="s">
        <v>43</v>
      </c>
      <c r="B40">
        <v>350</v>
      </c>
    </row>
    <row r="41" spans="1:3" x14ac:dyDescent="0.3">
      <c r="A41" t="s">
        <v>44</v>
      </c>
      <c r="B41">
        <v>400</v>
      </c>
    </row>
    <row r="42" spans="1:3" x14ac:dyDescent="0.3">
      <c r="A42" t="s">
        <v>45</v>
      </c>
      <c r="B42">
        <v>80</v>
      </c>
    </row>
    <row r="43" spans="1:3" x14ac:dyDescent="0.3">
      <c r="A43" t="s">
        <v>46</v>
      </c>
      <c r="B43">
        <v>100</v>
      </c>
    </row>
    <row r="44" spans="1:3" x14ac:dyDescent="0.3">
      <c r="A44" t="s">
        <v>47</v>
      </c>
      <c r="B44">
        <v>500</v>
      </c>
    </row>
    <row r="45" spans="1:3" x14ac:dyDescent="0.3">
      <c r="A45" t="s">
        <v>48</v>
      </c>
      <c r="B45">
        <v>1000</v>
      </c>
    </row>
    <row r="46" spans="1:3" x14ac:dyDescent="0.3">
      <c r="A46" t="s">
        <v>49</v>
      </c>
      <c r="B46">
        <v>1000</v>
      </c>
    </row>
    <row r="47" spans="1:3" x14ac:dyDescent="0.3">
      <c r="A47" t="s">
        <v>50</v>
      </c>
      <c r="B47">
        <v>750</v>
      </c>
      <c r="C47" s="4">
        <v>231.65</v>
      </c>
    </row>
    <row r="48" spans="1:3" x14ac:dyDescent="0.3">
      <c r="A48" t="s">
        <v>51</v>
      </c>
      <c r="B48">
        <v>600</v>
      </c>
    </row>
    <row r="49" spans="1:6" x14ac:dyDescent="0.3">
      <c r="A49" t="s">
        <v>52</v>
      </c>
      <c r="B49">
        <v>3500</v>
      </c>
    </row>
    <row r="50" spans="1:6" x14ac:dyDescent="0.3">
      <c r="A50" t="s">
        <v>53</v>
      </c>
      <c r="B50">
        <v>100</v>
      </c>
    </row>
    <row r="51" spans="1:6" x14ac:dyDescent="0.3">
      <c r="A51" t="s">
        <v>54</v>
      </c>
      <c r="B51">
        <v>400</v>
      </c>
    </row>
    <row r="52" spans="1:6" x14ac:dyDescent="0.3">
      <c r="A52" t="s">
        <v>55</v>
      </c>
      <c r="B52">
        <v>350</v>
      </c>
    </row>
    <row r="53" spans="1:6" x14ac:dyDescent="0.3">
      <c r="A53" t="s">
        <v>56</v>
      </c>
      <c r="B53">
        <v>150</v>
      </c>
    </row>
    <row r="54" spans="1:6" x14ac:dyDescent="0.3">
      <c r="A54" t="s">
        <v>57</v>
      </c>
      <c r="B54">
        <v>250</v>
      </c>
    </row>
    <row r="55" spans="1:6" x14ac:dyDescent="0.3">
      <c r="A55" t="s">
        <v>58</v>
      </c>
      <c r="B55">
        <v>100</v>
      </c>
    </row>
    <row r="56" spans="1:6" x14ac:dyDescent="0.3">
      <c r="A56" t="s">
        <v>59</v>
      </c>
      <c r="B56" s="3">
        <v>3500</v>
      </c>
      <c r="C56" s="5"/>
      <c r="D56" s="5"/>
      <c r="E56" s="3"/>
      <c r="F56" s="3"/>
    </row>
    <row r="57" spans="1:6" x14ac:dyDescent="0.3">
      <c r="C57" s="4">
        <f>SUM(C17:C56)</f>
        <v>1899.25</v>
      </c>
      <c r="D57" s="4">
        <f>SUM(D17:D56)</f>
        <v>150</v>
      </c>
      <c r="E57">
        <f>SUM(E17:E56)</f>
        <v>0</v>
      </c>
      <c r="F57">
        <f>SUM(F17:F56)</f>
        <v>0</v>
      </c>
    </row>
    <row r="58" spans="1:6" x14ac:dyDescent="0.3">
      <c r="A58" t="s">
        <v>18</v>
      </c>
      <c r="B58" s="1">
        <v>33233</v>
      </c>
    </row>
    <row r="59" spans="1:6" x14ac:dyDescent="0.3">
      <c r="A59" t="s">
        <v>89</v>
      </c>
      <c r="C59" s="4">
        <f>C14+C57</f>
        <v>4108.91</v>
      </c>
      <c r="D59" s="4">
        <f>D14+D57</f>
        <v>1168.81</v>
      </c>
    </row>
    <row r="61" spans="1:6" x14ac:dyDescent="0.3">
      <c r="A61" t="s">
        <v>19</v>
      </c>
    </row>
    <row r="63" spans="1:6" x14ac:dyDescent="0.3">
      <c r="A63" t="s">
        <v>61</v>
      </c>
      <c r="F63" s="2">
        <v>30319.32</v>
      </c>
    </row>
    <row r="64" spans="1:6" x14ac:dyDescent="0.3">
      <c r="A64" t="s">
        <v>62</v>
      </c>
      <c r="F64">
        <v>-354.46000000000004</v>
      </c>
    </row>
    <row r="65" spans="1:6" x14ac:dyDescent="0.3">
      <c r="A65" t="s">
        <v>63</v>
      </c>
      <c r="F65">
        <v>459.85</v>
      </c>
    </row>
    <row r="66" spans="1:6" x14ac:dyDescent="0.3">
      <c r="A66" t="s">
        <v>64</v>
      </c>
      <c r="F66" s="2">
        <v>30424.71</v>
      </c>
    </row>
    <row r="68" spans="1:6" x14ac:dyDescent="0.3">
      <c r="A68" t="s">
        <v>65</v>
      </c>
      <c r="F68" s="2">
        <v>30424.71</v>
      </c>
    </row>
    <row r="69" spans="1:6" x14ac:dyDescent="0.3">
      <c r="A69" t="s">
        <v>17</v>
      </c>
      <c r="F69">
        <v>-957.93</v>
      </c>
    </row>
    <row r="70" spans="1:6" x14ac:dyDescent="0.3">
      <c r="A70" t="s">
        <v>63</v>
      </c>
      <c r="F70">
        <v>0</v>
      </c>
    </row>
    <row r="71" spans="1:6" x14ac:dyDescent="0.3">
      <c r="A71" t="s">
        <v>91</v>
      </c>
      <c r="F71" s="2">
        <v>29466.78</v>
      </c>
    </row>
    <row r="73" spans="1:6" x14ac:dyDescent="0.3">
      <c r="A73" t="s">
        <v>66</v>
      </c>
      <c r="F73" s="2">
        <v>29466.78</v>
      </c>
    </row>
    <row r="74" spans="1:6" x14ac:dyDescent="0.3">
      <c r="A74" t="s">
        <v>17</v>
      </c>
      <c r="F74">
        <v>-3177.34</v>
      </c>
    </row>
    <row r="75" spans="1:6" x14ac:dyDescent="0.3">
      <c r="A75" t="s">
        <v>63</v>
      </c>
      <c r="F75" s="2">
        <v>10207.81</v>
      </c>
    </row>
    <row r="76" spans="1:6" x14ac:dyDescent="0.3">
      <c r="A76" t="s">
        <v>67</v>
      </c>
      <c r="F76" s="2">
        <v>36497.25</v>
      </c>
    </row>
    <row r="78" spans="1:6" x14ac:dyDescent="0.3">
      <c r="A78" t="s">
        <v>68</v>
      </c>
      <c r="F78" s="2">
        <v>36497.25</v>
      </c>
    </row>
    <row r="79" spans="1:6" x14ac:dyDescent="0.3">
      <c r="A79" t="s">
        <v>17</v>
      </c>
      <c r="F79">
        <v>-2295.63</v>
      </c>
    </row>
    <row r="80" spans="1:6" x14ac:dyDescent="0.3">
      <c r="A80" t="s">
        <v>63</v>
      </c>
      <c r="F80">
        <v>6987.51</v>
      </c>
    </row>
    <row r="81" spans="1:6" x14ac:dyDescent="0.3">
      <c r="A81" t="s">
        <v>94</v>
      </c>
      <c r="F81" s="2">
        <v>41189.130000000005</v>
      </c>
    </row>
    <row r="83" spans="1:6" x14ac:dyDescent="0.3">
      <c r="A83" t="s">
        <v>70</v>
      </c>
      <c r="F83" s="2">
        <v>41189.130000000005</v>
      </c>
    </row>
    <row r="84" spans="1:6" x14ac:dyDescent="0.3">
      <c r="A84" t="s">
        <v>17</v>
      </c>
      <c r="F84" s="2">
        <v>-12160.25</v>
      </c>
    </row>
    <row r="85" spans="1:6" x14ac:dyDescent="0.3">
      <c r="A85" t="s">
        <v>63</v>
      </c>
      <c r="F85" s="6">
        <v>914.84999999999991</v>
      </c>
    </row>
    <row r="86" spans="1:6" x14ac:dyDescent="0.3">
      <c r="A86" t="s">
        <v>71</v>
      </c>
      <c r="F86" s="2">
        <v>29943.730000000003</v>
      </c>
    </row>
    <row r="88" spans="1:6" x14ac:dyDescent="0.3">
      <c r="A88" t="s">
        <v>72</v>
      </c>
      <c r="F88" s="2">
        <v>29943.73</v>
      </c>
    </row>
    <row r="89" spans="1:6" x14ac:dyDescent="0.3">
      <c r="A89" t="s">
        <v>17</v>
      </c>
      <c r="F89" s="6">
        <v>-5799.89</v>
      </c>
    </row>
    <row r="90" spans="1:6" x14ac:dyDescent="0.3">
      <c r="A90" t="s">
        <v>63</v>
      </c>
      <c r="F90" s="6">
        <v>315</v>
      </c>
    </row>
    <row r="91" spans="1:6" x14ac:dyDescent="0.3">
      <c r="A91" t="s">
        <v>73</v>
      </c>
      <c r="F91" s="2">
        <v>24458.84</v>
      </c>
    </row>
    <row r="93" spans="1:6" x14ac:dyDescent="0.3">
      <c r="A93" t="s">
        <v>74</v>
      </c>
      <c r="F93" s="2">
        <f>F91</f>
        <v>24458.84</v>
      </c>
    </row>
    <row r="94" spans="1:6" x14ac:dyDescent="0.3">
      <c r="A94" t="s">
        <v>17</v>
      </c>
      <c r="F94" s="6">
        <f>-C59</f>
        <v>-4108.91</v>
      </c>
    </row>
    <row r="95" spans="1:6" x14ac:dyDescent="0.3">
      <c r="A95" t="s">
        <v>63</v>
      </c>
      <c r="F95" s="6">
        <f>D59</f>
        <v>1168.81</v>
      </c>
    </row>
    <row r="96" spans="1:6" x14ac:dyDescent="0.3">
      <c r="A96" t="s">
        <v>75</v>
      </c>
      <c r="F96" s="2">
        <f>SUM(F93:F95)</f>
        <v>21518.74</v>
      </c>
    </row>
    <row r="98" spans="1:6" x14ac:dyDescent="0.3">
      <c r="A98" t="s">
        <v>76</v>
      </c>
      <c r="F98" s="2"/>
    </row>
    <row r="99" spans="1:6" x14ac:dyDescent="0.3">
      <c r="A99" t="s">
        <v>77</v>
      </c>
    </row>
    <row r="100" spans="1:6" x14ac:dyDescent="0.3">
      <c r="A100" t="s">
        <v>63</v>
      </c>
    </row>
    <row r="101" spans="1:6" x14ac:dyDescent="0.3">
      <c r="A101" t="s">
        <v>78</v>
      </c>
    </row>
    <row r="103" spans="1:6" x14ac:dyDescent="0.3">
      <c r="A103" t="s">
        <v>79</v>
      </c>
      <c r="F103" s="2"/>
    </row>
    <row r="104" spans="1:6" x14ac:dyDescent="0.3">
      <c r="A104" t="s">
        <v>77</v>
      </c>
    </row>
    <row r="105" spans="1:6" x14ac:dyDescent="0.3">
      <c r="A105" t="s">
        <v>63</v>
      </c>
    </row>
    <row r="106" spans="1:6" x14ac:dyDescent="0.3">
      <c r="A106" t="s">
        <v>80</v>
      </c>
      <c r="F106" s="2"/>
    </row>
    <row r="108" spans="1:6" x14ac:dyDescent="0.3">
      <c r="A108" t="s">
        <v>81</v>
      </c>
      <c r="F108" s="2"/>
    </row>
    <row r="109" spans="1:6" x14ac:dyDescent="0.3">
      <c r="A109" t="s">
        <v>77</v>
      </c>
    </row>
    <row r="110" spans="1:6" x14ac:dyDescent="0.3">
      <c r="A110" t="s">
        <v>63</v>
      </c>
    </row>
    <row r="111" spans="1:6" x14ac:dyDescent="0.3">
      <c r="A111" t="s">
        <v>82</v>
      </c>
      <c r="F111" s="2"/>
    </row>
    <row r="113" spans="1:6" x14ac:dyDescent="0.3">
      <c r="A113" t="s">
        <v>83</v>
      </c>
      <c r="F113" s="2"/>
    </row>
    <row r="114" spans="1:6" x14ac:dyDescent="0.3">
      <c r="A114" t="s">
        <v>77</v>
      </c>
    </row>
    <row r="115" spans="1:6" x14ac:dyDescent="0.3">
      <c r="A115" t="s">
        <v>63</v>
      </c>
    </row>
    <row r="116" spans="1:6" x14ac:dyDescent="0.3">
      <c r="A116" t="s">
        <v>84</v>
      </c>
      <c r="F116" s="2"/>
    </row>
    <row r="118" spans="1:6" x14ac:dyDescent="0.3">
      <c r="A118" t="s">
        <v>85</v>
      </c>
      <c r="F118" s="2"/>
    </row>
    <row r="119" spans="1:6" x14ac:dyDescent="0.3">
      <c r="A119" t="s">
        <v>77</v>
      </c>
    </row>
    <row r="120" spans="1:6" x14ac:dyDescent="0.3">
      <c r="A120" t="s">
        <v>63</v>
      </c>
    </row>
    <row r="121" spans="1:6" x14ac:dyDescent="0.3">
      <c r="A121" t="s">
        <v>86</v>
      </c>
      <c r="F121" s="2"/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8F9CA-44C2-4099-A034-A732852F9E94}">
  <dimension ref="A1:F121"/>
  <sheetViews>
    <sheetView workbookViewId="0">
      <selection sqref="A1:XFD1048576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style="4" customWidth="1"/>
    <col min="4" max="4" width="18.109375" style="4" customWidth="1"/>
    <col min="5" max="5" width="18.44140625" hidden="1" customWidth="1"/>
    <col min="6" max="6" width="18.44140625" customWidth="1"/>
  </cols>
  <sheetData>
    <row r="1" spans="1:6" x14ac:dyDescent="0.3">
      <c r="A1" t="s">
        <v>87</v>
      </c>
      <c r="D1" s="4" t="s">
        <v>96</v>
      </c>
    </row>
    <row r="2" spans="1:6" x14ac:dyDescent="0.3">
      <c r="A2" t="s">
        <v>0</v>
      </c>
      <c r="B2" t="s">
        <v>1</v>
      </c>
      <c r="C2" s="4" t="s">
        <v>2</v>
      </c>
      <c r="D2" s="4" t="s">
        <v>3</v>
      </c>
      <c r="E2" t="s">
        <v>4</v>
      </c>
      <c r="F2" t="s">
        <v>5</v>
      </c>
    </row>
    <row r="3" spans="1:6" x14ac:dyDescent="0.3">
      <c r="A3" t="s">
        <v>6</v>
      </c>
      <c r="B3">
        <v>100</v>
      </c>
    </row>
    <row r="4" spans="1:6" x14ac:dyDescent="0.3">
      <c r="A4" t="s">
        <v>7</v>
      </c>
      <c r="B4">
        <v>200</v>
      </c>
    </row>
    <row r="5" spans="1:6" x14ac:dyDescent="0.3">
      <c r="A5" t="s">
        <v>8</v>
      </c>
      <c r="B5">
        <v>750</v>
      </c>
    </row>
    <row r="6" spans="1:6" x14ac:dyDescent="0.3">
      <c r="A6" t="s">
        <v>9</v>
      </c>
      <c r="B6">
        <v>1000</v>
      </c>
    </row>
    <row r="7" spans="1:6" x14ac:dyDescent="0.3">
      <c r="A7" t="s">
        <v>10</v>
      </c>
      <c r="B7">
        <v>5000</v>
      </c>
    </row>
    <row r="8" spans="1:6" x14ac:dyDescent="0.3">
      <c r="A8" t="s">
        <v>11</v>
      </c>
      <c r="B8">
        <v>500</v>
      </c>
    </row>
    <row r="9" spans="1:6" x14ac:dyDescent="0.3">
      <c r="A9" t="s">
        <v>12</v>
      </c>
      <c r="B9">
        <v>250</v>
      </c>
    </row>
    <row r="10" spans="1:6" x14ac:dyDescent="0.3">
      <c r="A10" t="s">
        <v>13</v>
      </c>
      <c r="B10">
        <v>8000</v>
      </c>
      <c r="C10" s="4">
        <v>139.43</v>
      </c>
    </row>
    <row r="11" spans="1:6" x14ac:dyDescent="0.3">
      <c r="A11" t="s">
        <v>14</v>
      </c>
      <c r="B11">
        <v>2000</v>
      </c>
      <c r="C11" s="4">
        <v>213.9</v>
      </c>
    </row>
    <row r="12" spans="1:6" x14ac:dyDescent="0.3">
      <c r="A12" t="s">
        <v>15</v>
      </c>
      <c r="B12" s="3">
        <v>0</v>
      </c>
      <c r="C12" s="5"/>
      <c r="D12" s="5"/>
      <c r="E12" s="3"/>
      <c r="F12" s="3"/>
    </row>
    <row r="14" spans="1:6" x14ac:dyDescent="0.3">
      <c r="A14" t="s">
        <v>16</v>
      </c>
      <c r="B14" s="1">
        <v>17800</v>
      </c>
      <c r="C14" s="4">
        <f>SUM(C3:C12)</f>
        <v>353.33000000000004</v>
      </c>
      <c r="D14" s="4">
        <f>SUM(D3:D12)</f>
        <v>0</v>
      </c>
      <c r="E14">
        <f>SUM(E3:E12)</f>
        <v>0</v>
      </c>
      <c r="F14">
        <f>SUM(F3:F12)</f>
        <v>0</v>
      </c>
    </row>
    <row r="16" spans="1:6" x14ac:dyDescent="0.3">
      <c r="A16" t="s">
        <v>17</v>
      </c>
      <c r="B16" t="s">
        <v>18</v>
      </c>
      <c r="C16" s="4" t="s">
        <v>2</v>
      </c>
      <c r="D16" s="4" t="s">
        <v>3</v>
      </c>
      <c r="E16" t="s">
        <v>19</v>
      </c>
      <c r="F16" t="s">
        <v>5</v>
      </c>
    </row>
    <row r="17" spans="1:4" x14ac:dyDescent="0.3">
      <c r="A17" t="s">
        <v>20</v>
      </c>
      <c r="B17">
        <v>3500</v>
      </c>
      <c r="C17" s="4">
        <v>2000</v>
      </c>
    </row>
    <row r="18" spans="1:4" x14ac:dyDescent="0.3">
      <c r="A18" t="s">
        <v>21</v>
      </c>
      <c r="B18">
        <v>2000</v>
      </c>
      <c r="C18" s="4">
        <v>1000</v>
      </c>
    </row>
    <row r="19" spans="1:4" x14ac:dyDescent="0.3">
      <c r="A19" t="s">
        <v>22</v>
      </c>
      <c r="B19">
        <v>2000</v>
      </c>
    </row>
    <row r="20" spans="1:4" x14ac:dyDescent="0.3">
      <c r="A20" t="s">
        <v>23</v>
      </c>
      <c r="B20">
        <v>100</v>
      </c>
    </row>
    <row r="21" spans="1:4" x14ac:dyDescent="0.3">
      <c r="A21" t="s">
        <v>24</v>
      </c>
      <c r="B21">
        <v>1000</v>
      </c>
    </row>
    <row r="22" spans="1:4" x14ac:dyDescent="0.3">
      <c r="A22" t="s">
        <v>25</v>
      </c>
      <c r="B22">
        <v>100</v>
      </c>
    </row>
    <row r="23" spans="1:4" x14ac:dyDescent="0.3">
      <c r="A23" t="s">
        <v>26</v>
      </c>
      <c r="B23">
        <v>400</v>
      </c>
    </row>
    <row r="24" spans="1:4" x14ac:dyDescent="0.3">
      <c r="A24" t="s">
        <v>27</v>
      </c>
      <c r="B24">
        <v>125</v>
      </c>
    </row>
    <row r="25" spans="1:4" x14ac:dyDescent="0.3">
      <c r="A25" t="s">
        <v>28</v>
      </c>
      <c r="B25">
        <v>3250</v>
      </c>
      <c r="C25" s="4">
        <v>49.45</v>
      </c>
    </row>
    <row r="26" spans="1:4" x14ac:dyDescent="0.3">
      <c r="A26" t="s">
        <v>29</v>
      </c>
      <c r="B26">
        <v>450</v>
      </c>
    </row>
    <row r="27" spans="1:4" x14ac:dyDescent="0.3">
      <c r="A27" t="s">
        <v>30</v>
      </c>
      <c r="B27">
        <v>150</v>
      </c>
      <c r="C27" s="4">
        <v>150</v>
      </c>
    </row>
    <row r="28" spans="1:4" x14ac:dyDescent="0.3">
      <c r="A28" t="s">
        <v>31</v>
      </c>
      <c r="B28">
        <v>500</v>
      </c>
    </row>
    <row r="29" spans="1:4" x14ac:dyDescent="0.3">
      <c r="A29" t="s">
        <v>32</v>
      </c>
      <c r="B29">
        <v>500</v>
      </c>
    </row>
    <row r="30" spans="1:4" x14ac:dyDescent="0.3">
      <c r="A30" t="s">
        <v>33</v>
      </c>
      <c r="B30">
        <v>500</v>
      </c>
      <c r="D30" s="4">
        <v>315</v>
      </c>
    </row>
    <row r="31" spans="1:4" x14ac:dyDescent="0.3">
      <c r="A31" t="s">
        <v>34</v>
      </c>
      <c r="B31">
        <v>500</v>
      </c>
    </row>
    <row r="32" spans="1:4" x14ac:dyDescent="0.3">
      <c r="A32" t="s">
        <v>35</v>
      </c>
      <c r="B32">
        <v>200</v>
      </c>
    </row>
    <row r="33" spans="1:3" x14ac:dyDescent="0.3">
      <c r="A33" t="s">
        <v>36</v>
      </c>
      <c r="B33">
        <v>50</v>
      </c>
    </row>
    <row r="34" spans="1:3" x14ac:dyDescent="0.3">
      <c r="A34" t="s">
        <v>37</v>
      </c>
      <c r="B34">
        <v>250</v>
      </c>
    </row>
    <row r="35" spans="1:3" x14ac:dyDescent="0.3">
      <c r="A35" t="s">
        <v>38</v>
      </c>
      <c r="B35">
        <v>2500</v>
      </c>
    </row>
    <row r="36" spans="1:3" x14ac:dyDescent="0.3">
      <c r="A36" t="s">
        <v>39</v>
      </c>
      <c r="B36">
        <v>100</v>
      </c>
    </row>
    <row r="37" spans="1:3" x14ac:dyDescent="0.3">
      <c r="A37" t="s">
        <v>40</v>
      </c>
      <c r="B37">
        <v>50</v>
      </c>
    </row>
    <row r="38" spans="1:3" x14ac:dyDescent="0.3">
      <c r="A38" t="s">
        <v>41</v>
      </c>
      <c r="B38">
        <v>1120</v>
      </c>
    </row>
    <row r="39" spans="1:3" x14ac:dyDescent="0.3">
      <c r="A39" t="s">
        <v>42</v>
      </c>
      <c r="B39">
        <v>758</v>
      </c>
      <c r="C39" s="4">
        <v>435</v>
      </c>
    </row>
    <row r="40" spans="1:3" x14ac:dyDescent="0.3">
      <c r="A40" t="s">
        <v>43</v>
      </c>
      <c r="B40">
        <v>350</v>
      </c>
    </row>
    <row r="41" spans="1:3" x14ac:dyDescent="0.3">
      <c r="A41" t="s">
        <v>44</v>
      </c>
      <c r="B41">
        <v>400</v>
      </c>
    </row>
    <row r="42" spans="1:3" x14ac:dyDescent="0.3">
      <c r="A42" t="s">
        <v>45</v>
      </c>
      <c r="B42">
        <v>80</v>
      </c>
      <c r="C42" s="4">
        <v>120.83</v>
      </c>
    </row>
    <row r="43" spans="1:3" x14ac:dyDescent="0.3">
      <c r="A43" t="s">
        <v>46</v>
      </c>
      <c r="B43">
        <v>100</v>
      </c>
    </row>
    <row r="44" spans="1:3" x14ac:dyDescent="0.3">
      <c r="A44" t="s">
        <v>47</v>
      </c>
      <c r="B44">
        <v>500</v>
      </c>
    </row>
    <row r="45" spans="1:3" x14ac:dyDescent="0.3">
      <c r="A45" t="s">
        <v>48</v>
      </c>
      <c r="B45">
        <v>1000</v>
      </c>
    </row>
    <row r="46" spans="1:3" x14ac:dyDescent="0.3">
      <c r="A46" t="s">
        <v>49</v>
      </c>
      <c r="B46">
        <v>1000</v>
      </c>
    </row>
    <row r="47" spans="1:3" x14ac:dyDescent="0.3">
      <c r="A47" t="s">
        <v>50</v>
      </c>
      <c r="B47">
        <v>750</v>
      </c>
    </row>
    <row r="48" spans="1:3" x14ac:dyDescent="0.3">
      <c r="A48" t="s">
        <v>51</v>
      </c>
      <c r="B48">
        <v>600</v>
      </c>
      <c r="C48" s="4">
        <v>91.28</v>
      </c>
    </row>
    <row r="49" spans="1:6" x14ac:dyDescent="0.3">
      <c r="A49" t="s">
        <v>52</v>
      </c>
      <c r="B49">
        <v>3500</v>
      </c>
    </row>
    <row r="50" spans="1:6" x14ac:dyDescent="0.3">
      <c r="A50" t="s">
        <v>53</v>
      </c>
      <c r="B50">
        <v>100</v>
      </c>
    </row>
    <row r="51" spans="1:6" x14ac:dyDescent="0.3">
      <c r="A51" t="s">
        <v>54</v>
      </c>
      <c r="B51">
        <v>400</v>
      </c>
    </row>
    <row r="52" spans="1:6" x14ac:dyDescent="0.3">
      <c r="A52" t="s">
        <v>55</v>
      </c>
      <c r="B52">
        <v>350</v>
      </c>
    </row>
    <row r="53" spans="1:6" x14ac:dyDescent="0.3">
      <c r="A53" t="s">
        <v>56</v>
      </c>
      <c r="B53">
        <v>150</v>
      </c>
    </row>
    <row r="54" spans="1:6" x14ac:dyDescent="0.3">
      <c r="A54" t="s">
        <v>57</v>
      </c>
      <c r="B54">
        <v>250</v>
      </c>
    </row>
    <row r="55" spans="1:6" x14ac:dyDescent="0.3">
      <c r="A55" t="s">
        <v>58</v>
      </c>
      <c r="B55">
        <v>100</v>
      </c>
    </row>
    <row r="56" spans="1:6" x14ac:dyDescent="0.3">
      <c r="A56" t="s">
        <v>59</v>
      </c>
      <c r="B56" s="3">
        <v>3500</v>
      </c>
      <c r="C56" s="5">
        <v>1600</v>
      </c>
      <c r="D56" s="5"/>
      <c r="E56" s="3"/>
      <c r="F56" s="3"/>
    </row>
    <row r="57" spans="1:6" x14ac:dyDescent="0.3">
      <c r="C57" s="4">
        <f>SUM(C17:C56)</f>
        <v>5446.5599999999995</v>
      </c>
      <c r="D57" s="4">
        <f>SUM(D17:D56)</f>
        <v>315</v>
      </c>
      <c r="E57">
        <f>SUM(E17:E56)</f>
        <v>0</v>
      </c>
      <c r="F57">
        <f>SUM(F17:F56)</f>
        <v>0</v>
      </c>
    </row>
    <row r="58" spans="1:6" x14ac:dyDescent="0.3">
      <c r="A58" t="s">
        <v>18</v>
      </c>
      <c r="B58" s="1">
        <v>33233</v>
      </c>
    </row>
    <row r="59" spans="1:6" x14ac:dyDescent="0.3">
      <c r="A59" t="s">
        <v>89</v>
      </c>
      <c r="C59" s="4">
        <f>C14+C57</f>
        <v>5799.8899999999994</v>
      </c>
      <c r="D59" s="4">
        <f>D14+D57</f>
        <v>315</v>
      </c>
    </row>
    <row r="61" spans="1:6" x14ac:dyDescent="0.3">
      <c r="A61" t="s">
        <v>19</v>
      </c>
    </row>
    <row r="63" spans="1:6" x14ac:dyDescent="0.3">
      <c r="A63" t="s">
        <v>61</v>
      </c>
      <c r="F63" s="2">
        <v>30319.32</v>
      </c>
    </row>
    <row r="64" spans="1:6" x14ac:dyDescent="0.3">
      <c r="A64" t="s">
        <v>62</v>
      </c>
      <c r="F64">
        <v>-354.46000000000004</v>
      </c>
    </row>
    <row r="65" spans="1:6" x14ac:dyDescent="0.3">
      <c r="A65" t="s">
        <v>63</v>
      </c>
      <c r="F65">
        <v>459.85</v>
      </c>
    </row>
    <row r="66" spans="1:6" x14ac:dyDescent="0.3">
      <c r="A66" t="s">
        <v>64</v>
      </c>
      <c r="F66" s="2">
        <v>30424.71</v>
      </c>
    </row>
    <row r="68" spans="1:6" x14ac:dyDescent="0.3">
      <c r="A68" t="s">
        <v>65</v>
      </c>
      <c r="F68" s="2">
        <v>30424.71</v>
      </c>
    </row>
    <row r="69" spans="1:6" x14ac:dyDescent="0.3">
      <c r="A69" t="s">
        <v>17</v>
      </c>
      <c r="F69">
        <v>-957.93</v>
      </c>
    </row>
    <row r="70" spans="1:6" x14ac:dyDescent="0.3">
      <c r="A70" t="s">
        <v>63</v>
      </c>
      <c r="F70">
        <v>0</v>
      </c>
    </row>
    <row r="71" spans="1:6" x14ac:dyDescent="0.3">
      <c r="A71" t="s">
        <v>91</v>
      </c>
      <c r="F71" s="2">
        <v>29466.78</v>
      </c>
    </row>
    <row r="73" spans="1:6" x14ac:dyDescent="0.3">
      <c r="A73" t="s">
        <v>66</v>
      </c>
      <c r="F73" s="2">
        <v>29466.78</v>
      </c>
    </row>
    <row r="74" spans="1:6" x14ac:dyDescent="0.3">
      <c r="A74" t="s">
        <v>17</v>
      </c>
      <c r="F74">
        <v>-3177.34</v>
      </c>
    </row>
    <row r="75" spans="1:6" x14ac:dyDescent="0.3">
      <c r="A75" t="s">
        <v>63</v>
      </c>
      <c r="F75" s="2">
        <v>10207.81</v>
      </c>
    </row>
    <row r="76" spans="1:6" x14ac:dyDescent="0.3">
      <c r="A76" t="s">
        <v>67</v>
      </c>
      <c r="F76" s="2">
        <v>36497.25</v>
      </c>
    </row>
    <row r="78" spans="1:6" x14ac:dyDescent="0.3">
      <c r="A78" t="s">
        <v>68</v>
      </c>
      <c r="F78" s="2">
        <v>36497.25</v>
      </c>
    </row>
    <row r="79" spans="1:6" x14ac:dyDescent="0.3">
      <c r="A79" t="s">
        <v>17</v>
      </c>
      <c r="F79">
        <v>-2295.63</v>
      </c>
    </row>
    <row r="80" spans="1:6" x14ac:dyDescent="0.3">
      <c r="A80" t="s">
        <v>63</v>
      </c>
      <c r="F80">
        <v>6987.51</v>
      </c>
    </row>
    <row r="81" spans="1:6" x14ac:dyDescent="0.3">
      <c r="A81" t="s">
        <v>94</v>
      </c>
      <c r="F81" s="2">
        <v>41189.130000000005</v>
      </c>
    </row>
    <row r="83" spans="1:6" x14ac:dyDescent="0.3">
      <c r="A83" t="s">
        <v>70</v>
      </c>
      <c r="F83" s="2">
        <v>41189.130000000005</v>
      </c>
    </row>
    <row r="84" spans="1:6" x14ac:dyDescent="0.3">
      <c r="A84" t="s">
        <v>17</v>
      </c>
      <c r="F84" s="2">
        <v>-12160.25</v>
      </c>
    </row>
    <row r="85" spans="1:6" x14ac:dyDescent="0.3">
      <c r="A85" t="s">
        <v>63</v>
      </c>
      <c r="F85" s="6">
        <v>914.84999999999991</v>
      </c>
    </row>
    <row r="86" spans="1:6" x14ac:dyDescent="0.3">
      <c r="A86" t="s">
        <v>71</v>
      </c>
      <c r="F86" s="2">
        <v>29943.730000000003</v>
      </c>
    </row>
    <row r="88" spans="1:6" x14ac:dyDescent="0.3">
      <c r="A88" t="s">
        <v>72</v>
      </c>
      <c r="F88" s="2">
        <f>F86</f>
        <v>29943.730000000003</v>
      </c>
    </row>
    <row r="89" spans="1:6" x14ac:dyDescent="0.3">
      <c r="A89" t="s">
        <v>17</v>
      </c>
      <c r="F89" s="6">
        <f>-C59</f>
        <v>-5799.8899999999994</v>
      </c>
    </row>
    <row r="90" spans="1:6" x14ac:dyDescent="0.3">
      <c r="A90" t="s">
        <v>63</v>
      </c>
      <c r="F90" s="6">
        <f>D59</f>
        <v>315</v>
      </c>
    </row>
    <row r="91" spans="1:6" x14ac:dyDescent="0.3">
      <c r="A91" t="s">
        <v>73</v>
      </c>
      <c r="F91" s="2">
        <f>SUM(F88:F90)</f>
        <v>24458.840000000004</v>
      </c>
    </row>
    <row r="93" spans="1:6" x14ac:dyDescent="0.3">
      <c r="A93" t="s">
        <v>74</v>
      </c>
      <c r="F93" s="2"/>
    </row>
    <row r="94" spans="1:6" x14ac:dyDescent="0.3">
      <c r="A94" t="s">
        <v>17</v>
      </c>
    </row>
    <row r="95" spans="1:6" x14ac:dyDescent="0.3">
      <c r="A95" t="s">
        <v>63</v>
      </c>
    </row>
    <row r="96" spans="1:6" x14ac:dyDescent="0.3">
      <c r="A96" t="s">
        <v>75</v>
      </c>
      <c r="F96" s="2"/>
    </row>
    <row r="98" spans="1:6" x14ac:dyDescent="0.3">
      <c r="A98" t="s">
        <v>76</v>
      </c>
      <c r="F98" s="2"/>
    </row>
    <row r="99" spans="1:6" x14ac:dyDescent="0.3">
      <c r="A99" t="s">
        <v>77</v>
      </c>
    </row>
    <row r="100" spans="1:6" x14ac:dyDescent="0.3">
      <c r="A100" t="s">
        <v>63</v>
      </c>
    </row>
    <row r="101" spans="1:6" x14ac:dyDescent="0.3">
      <c r="A101" t="s">
        <v>78</v>
      </c>
    </row>
    <row r="103" spans="1:6" x14ac:dyDescent="0.3">
      <c r="A103" t="s">
        <v>79</v>
      </c>
      <c r="F103" s="2"/>
    </row>
    <row r="104" spans="1:6" x14ac:dyDescent="0.3">
      <c r="A104" t="s">
        <v>77</v>
      </c>
    </row>
    <row r="105" spans="1:6" x14ac:dyDescent="0.3">
      <c r="A105" t="s">
        <v>63</v>
      </c>
    </row>
    <row r="106" spans="1:6" x14ac:dyDescent="0.3">
      <c r="A106" t="s">
        <v>80</v>
      </c>
      <c r="F106" s="2"/>
    </row>
    <row r="108" spans="1:6" x14ac:dyDescent="0.3">
      <c r="A108" t="s">
        <v>81</v>
      </c>
      <c r="F108" s="2"/>
    </row>
    <row r="109" spans="1:6" x14ac:dyDescent="0.3">
      <c r="A109" t="s">
        <v>77</v>
      </c>
    </row>
    <row r="110" spans="1:6" x14ac:dyDescent="0.3">
      <c r="A110" t="s">
        <v>63</v>
      </c>
    </row>
    <row r="111" spans="1:6" x14ac:dyDescent="0.3">
      <c r="A111" t="s">
        <v>82</v>
      </c>
      <c r="F111" s="2"/>
    </row>
    <row r="113" spans="1:6" x14ac:dyDescent="0.3">
      <c r="A113" t="s">
        <v>83</v>
      </c>
      <c r="F113" s="2"/>
    </row>
    <row r="114" spans="1:6" x14ac:dyDescent="0.3">
      <c r="A114" t="s">
        <v>77</v>
      </c>
    </row>
    <row r="115" spans="1:6" x14ac:dyDescent="0.3">
      <c r="A115" t="s">
        <v>63</v>
      </c>
    </row>
    <row r="116" spans="1:6" x14ac:dyDescent="0.3">
      <c r="A116" t="s">
        <v>84</v>
      </c>
      <c r="F116" s="2"/>
    </row>
    <row r="118" spans="1:6" x14ac:dyDescent="0.3">
      <c r="A118" t="s">
        <v>85</v>
      </c>
      <c r="F118" s="2"/>
    </row>
    <row r="119" spans="1:6" x14ac:dyDescent="0.3">
      <c r="A119" t="s">
        <v>77</v>
      </c>
    </row>
    <row r="120" spans="1:6" x14ac:dyDescent="0.3">
      <c r="A120" t="s">
        <v>63</v>
      </c>
    </row>
    <row r="121" spans="1:6" x14ac:dyDescent="0.3">
      <c r="A121" t="s">
        <v>86</v>
      </c>
      <c r="F121" s="2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4428-C19A-4C1A-94CC-6AD5B6DFA8D8}">
  <dimension ref="A1:F121"/>
  <sheetViews>
    <sheetView workbookViewId="0">
      <selection activeCell="F83" sqref="F83:F86"/>
    </sheetView>
  </sheetViews>
  <sheetFormatPr defaultColWidth="8.77734375" defaultRowHeight="14.4" x14ac:dyDescent="0.3"/>
  <cols>
    <col min="1" max="1" width="27.44140625" customWidth="1"/>
    <col min="2" max="2" width="18.109375" customWidth="1"/>
    <col min="3" max="3" width="18.44140625" style="4" customWidth="1"/>
    <col min="4" max="4" width="18.109375" style="4" customWidth="1"/>
    <col min="5" max="5" width="18.44140625" hidden="1" customWidth="1"/>
    <col min="6" max="6" width="18.44140625" customWidth="1"/>
  </cols>
  <sheetData>
    <row r="1" spans="1:6" x14ac:dyDescent="0.3">
      <c r="A1" t="s">
        <v>87</v>
      </c>
      <c r="D1" s="4" t="s">
        <v>95</v>
      </c>
    </row>
    <row r="2" spans="1:6" x14ac:dyDescent="0.3">
      <c r="A2" t="s">
        <v>0</v>
      </c>
      <c r="B2" t="s">
        <v>1</v>
      </c>
      <c r="C2" s="4" t="s">
        <v>2</v>
      </c>
      <c r="D2" s="4" t="s">
        <v>3</v>
      </c>
      <c r="E2" t="s">
        <v>4</v>
      </c>
      <c r="F2" t="s">
        <v>5</v>
      </c>
    </row>
    <row r="3" spans="1:6" x14ac:dyDescent="0.3">
      <c r="A3" t="s">
        <v>6</v>
      </c>
      <c r="B3">
        <v>100</v>
      </c>
    </row>
    <row r="4" spans="1:6" x14ac:dyDescent="0.3">
      <c r="A4" t="s">
        <v>7</v>
      </c>
      <c r="B4">
        <v>200</v>
      </c>
    </row>
    <row r="5" spans="1:6" x14ac:dyDescent="0.3">
      <c r="A5" t="s">
        <v>8</v>
      </c>
      <c r="B5">
        <v>750</v>
      </c>
    </row>
    <row r="6" spans="1:6" x14ac:dyDescent="0.3">
      <c r="A6" t="s">
        <v>9</v>
      </c>
      <c r="B6">
        <v>1000</v>
      </c>
    </row>
    <row r="7" spans="1:6" x14ac:dyDescent="0.3">
      <c r="A7" t="s">
        <v>10</v>
      </c>
      <c r="B7">
        <v>5000</v>
      </c>
      <c r="C7" s="4">
        <v>70.400000000000006</v>
      </c>
      <c r="D7" s="4">
        <v>170</v>
      </c>
    </row>
    <row r="8" spans="1:6" x14ac:dyDescent="0.3">
      <c r="A8" t="s">
        <v>11</v>
      </c>
      <c r="B8">
        <v>500</v>
      </c>
      <c r="C8" s="4">
        <v>1841.92</v>
      </c>
      <c r="D8" s="4">
        <v>57.04</v>
      </c>
    </row>
    <row r="9" spans="1:6" x14ac:dyDescent="0.3">
      <c r="A9" t="s">
        <v>12</v>
      </c>
      <c r="B9">
        <v>250</v>
      </c>
      <c r="D9" s="4">
        <v>260</v>
      </c>
    </row>
    <row r="10" spans="1:6" x14ac:dyDescent="0.3">
      <c r="A10" t="s">
        <v>13</v>
      </c>
      <c r="B10">
        <v>8000</v>
      </c>
    </row>
    <row r="11" spans="1:6" x14ac:dyDescent="0.3">
      <c r="A11" t="s">
        <v>14</v>
      </c>
      <c r="B11">
        <v>2000</v>
      </c>
      <c r="D11" s="4">
        <v>427.81</v>
      </c>
    </row>
    <row r="12" spans="1:6" x14ac:dyDescent="0.3">
      <c r="A12" t="s">
        <v>15</v>
      </c>
      <c r="B12" s="3">
        <v>0</v>
      </c>
      <c r="C12" s="5"/>
      <c r="D12" s="5"/>
      <c r="E12" s="3"/>
      <c r="F12" s="3"/>
    </row>
    <row r="14" spans="1:6" x14ac:dyDescent="0.3">
      <c r="A14" t="s">
        <v>16</v>
      </c>
      <c r="B14" s="1">
        <v>17800</v>
      </c>
      <c r="C14" s="4">
        <f>SUM(C3:C12)</f>
        <v>1912.3200000000002</v>
      </c>
      <c r="D14" s="4">
        <f>SUM(D3:D12)</f>
        <v>914.84999999999991</v>
      </c>
      <c r="E14">
        <f>SUM(E3:E12)</f>
        <v>0</v>
      </c>
      <c r="F14">
        <f>SUM(F3:F12)</f>
        <v>0</v>
      </c>
    </row>
    <row r="16" spans="1:6" x14ac:dyDescent="0.3">
      <c r="A16" t="s">
        <v>17</v>
      </c>
      <c r="B16" t="s">
        <v>18</v>
      </c>
      <c r="C16" s="4" t="s">
        <v>2</v>
      </c>
      <c r="D16" s="4" t="s">
        <v>3</v>
      </c>
      <c r="E16" t="s">
        <v>19</v>
      </c>
      <c r="F16" t="s">
        <v>5</v>
      </c>
    </row>
    <row r="17" spans="1:3" x14ac:dyDescent="0.3">
      <c r="A17" t="s">
        <v>20</v>
      </c>
      <c r="B17">
        <v>3500</v>
      </c>
    </row>
    <row r="18" spans="1:3" x14ac:dyDescent="0.3">
      <c r="A18" t="s">
        <v>21</v>
      </c>
      <c r="B18">
        <v>2000</v>
      </c>
    </row>
    <row r="19" spans="1:3" x14ac:dyDescent="0.3">
      <c r="A19" t="s">
        <v>22</v>
      </c>
      <c r="B19">
        <v>2000</v>
      </c>
    </row>
    <row r="20" spans="1:3" x14ac:dyDescent="0.3">
      <c r="A20" t="s">
        <v>23</v>
      </c>
      <c r="B20">
        <v>100</v>
      </c>
      <c r="C20" s="4">
        <v>105.62</v>
      </c>
    </row>
    <row r="21" spans="1:3" x14ac:dyDescent="0.3">
      <c r="A21" t="s">
        <v>24</v>
      </c>
      <c r="B21">
        <v>1000</v>
      </c>
      <c r="C21" s="4">
        <v>1017.5</v>
      </c>
    </row>
    <row r="22" spans="1:3" x14ac:dyDescent="0.3">
      <c r="A22" t="s">
        <v>25</v>
      </c>
      <c r="B22">
        <v>100</v>
      </c>
    </row>
    <row r="23" spans="1:3" x14ac:dyDescent="0.3">
      <c r="A23" t="s">
        <v>26</v>
      </c>
      <c r="B23">
        <v>400</v>
      </c>
    </row>
    <row r="24" spans="1:3" x14ac:dyDescent="0.3">
      <c r="A24" t="s">
        <v>27</v>
      </c>
      <c r="B24">
        <v>125</v>
      </c>
    </row>
    <row r="25" spans="1:3" x14ac:dyDescent="0.3">
      <c r="A25" t="s">
        <v>28</v>
      </c>
      <c r="B25">
        <v>3250</v>
      </c>
    </row>
    <row r="26" spans="1:3" x14ac:dyDescent="0.3">
      <c r="A26" t="s">
        <v>29</v>
      </c>
      <c r="B26">
        <v>450</v>
      </c>
    </row>
    <row r="27" spans="1:3" x14ac:dyDescent="0.3">
      <c r="A27" t="s">
        <v>30</v>
      </c>
      <c r="B27">
        <v>150</v>
      </c>
      <c r="C27" s="4">
        <v>51</v>
      </c>
    </row>
    <row r="28" spans="1:3" x14ac:dyDescent="0.3">
      <c r="A28" t="s">
        <v>31</v>
      </c>
      <c r="B28">
        <v>500</v>
      </c>
    </row>
    <row r="29" spans="1:3" x14ac:dyDescent="0.3">
      <c r="A29" t="s">
        <v>32</v>
      </c>
      <c r="B29">
        <v>500</v>
      </c>
    </row>
    <row r="30" spans="1:3" x14ac:dyDescent="0.3">
      <c r="A30" t="s">
        <v>33</v>
      </c>
      <c r="B30">
        <v>500</v>
      </c>
    </row>
    <row r="31" spans="1:3" x14ac:dyDescent="0.3">
      <c r="A31" t="s">
        <v>34</v>
      </c>
      <c r="B31">
        <v>500</v>
      </c>
    </row>
    <row r="32" spans="1:3" x14ac:dyDescent="0.3">
      <c r="A32" t="s">
        <v>35</v>
      </c>
      <c r="B32">
        <v>200</v>
      </c>
      <c r="C32" s="4">
        <v>86.28</v>
      </c>
    </row>
    <row r="33" spans="1:3" x14ac:dyDescent="0.3">
      <c r="A33" t="s">
        <v>36</v>
      </c>
      <c r="B33">
        <v>50</v>
      </c>
    </row>
    <row r="34" spans="1:3" x14ac:dyDescent="0.3">
      <c r="A34" t="s">
        <v>37</v>
      </c>
      <c r="B34">
        <v>250</v>
      </c>
      <c r="C34" s="4">
        <v>3273.35</v>
      </c>
    </row>
    <row r="35" spans="1:3" x14ac:dyDescent="0.3">
      <c r="A35" t="s">
        <v>38</v>
      </c>
      <c r="B35">
        <v>2500</v>
      </c>
    </row>
    <row r="36" spans="1:3" x14ac:dyDescent="0.3">
      <c r="A36" t="s">
        <v>39</v>
      </c>
      <c r="B36">
        <v>100</v>
      </c>
    </row>
    <row r="37" spans="1:3" x14ac:dyDescent="0.3">
      <c r="A37" t="s">
        <v>40</v>
      </c>
      <c r="B37">
        <v>50</v>
      </c>
    </row>
    <row r="38" spans="1:3" x14ac:dyDescent="0.3">
      <c r="A38" t="s">
        <v>41</v>
      </c>
      <c r="B38">
        <v>1120</v>
      </c>
    </row>
    <row r="39" spans="1:3" x14ac:dyDescent="0.3">
      <c r="A39" t="s">
        <v>42</v>
      </c>
      <c r="B39">
        <v>758</v>
      </c>
    </row>
    <row r="40" spans="1:3" x14ac:dyDescent="0.3">
      <c r="A40" t="s">
        <v>43</v>
      </c>
      <c r="B40">
        <v>350</v>
      </c>
    </row>
    <row r="41" spans="1:3" x14ac:dyDescent="0.3">
      <c r="A41" t="s">
        <v>44</v>
      </c>
      <c r="B41">
        <v>400</v>
      </c>
    </row>
    <row r="42" spans="1:3" x14ac:dyDescent="0.3">
      <c r="A42" t="s">
        <v>45</v>
      </c>
      <c r="B42">
        <v>80</v>
      </c>
      <c r="C42" s="4">
        <v>17.649999999999999</v>
      </c>
    </row>
    <row r="43" spans="1:3" x14ac:dyDescent="0.3">
      <c r="A43" t="s">
        <v>46</v>
      </c>
      <c r="B43">
        <v>100</v>
      </c>
    </row>
    <row r="44" spans="1:3" x14ac:dyDescent="0.3">
      <c r="A44" t="s">
        <v>47</v>
      </c>
      <c r="B44">
        <v>500</v>
      </c>
    </row>
    <row r="45" spans="1:3" x14ac:dyDescent="0.3">
      <c r="A45" t="s">
        <v>48</v>
      </c>
      <c r="B45">
        <v>1000</v>
      </c>
    </row>
    <row r="46" spans="1:3" x14ac:dyDescent="0.3">
      <c r="A46" t="s">
        <v>49</v>
      </c>
      <c r="B46">
        <v>1000</v>
      </c>
      <c r="C46" s="4">
        <v>750</v>
      </c>
    </row>
    <row r="47" spans="1:3" x14ac:dyDescent="0.3">
      <c r="A47" t="s">
        <v>50</v>
      </c>
      <c r="B47">
        <v>750</v>
      </c>
    </row>
    <row r="48" spans="1:3" x14ac:dyDescent="0.3">
      <c r="A48" t="s">
        <v>51</v>
      </c>
      <c r="B48">
        <v>600</v>
      </c>
      <c r="C48" s="4">
        <v>43.03</v>
      </c>
    </row>
    <row r="49" spans="1:6" x14ac:dyDescent="0.3">
      <c r="A49" t="s">
        <v>52</v>
      </c>
      <c r="B49">
        <v>3500</v>
      </c>
      <c r="C49" s="4">
        <v>3153.5</v>
      </c>
    </row>
    <row r="50" spans="1:6" x14ac:dyDescent="0.3">
      <c r="A50" t="s">
        <v>53</v>
      </c>
      <c r="B50">
        <v>100</v>
      </c>
    </row>
    <row r="51" spans="1:6" x14ac:dyDescent="0.3">
      <c r="A51" t="s">
        <v>54</v>
      </c>
      <c r="B51">
        <v>400</v>
      </c>
    </row>
    <row r="52" spans="1:6" x14ac:dyDescent="0.3">
      <c r="A52" t="s">
        <v>55</v>
      </c>
      <c r="B52">
        <v>350</v>
      </c>
    </row>
    <row r="53" spans="1:6" x14ac:dyDescent="0.3">
      <c r="A53" t="s">
        <v>56</v>
      </c>
      <c r="B53">
        <v>150</v>
      </c>
    </row>
    <row r="54" spans="1:6" x14ac:dyDescent="0.3">
      <c r="A54" t="s">
        <v>57</v>
      </c>
      <c r="B54">
        <v>250</v>
      </c>
    </row>
    <row r="55" spans="1:6" x14ac:dyDescent="0.3">
      <c r="A55" t="s">
        <v>58</v>
      </c>
      <c r="B55">
        <v>100</v>
      </c>
    </row>
    <row r="56" spans="1:6" x14ac:dyDescent="0.3">
      <c r="A56" t="s">
        <v>59</v>
      </c>
      <c r="B56" s="3">
        <v>3500</v>
      </c>
      <c r="C56" s="5">
        <v>1750</v>
      </c>
      <c r="D56" s="5"/>
      <c r="E56" s="3"/>
      <c r="F56" s="3"/>
    </row>
    <row r="57" spans="1:6" x14ac:dyDescent="0.3">
      <c r="C57" s="4">
        <f>SUM(C17:C56)</f>
        <v>10247.93</v>
      </c>
      <c r="D57" s="4">
        <f>SUM(D17:D56)</f>
        <v>0</v>
      </c>
      <c r="E57">
        <f>SUM(E17:E56)</f>
        <v>0</v>
      </c>
      <c r="F57">
        <f>SUM(F17:F56)</f>
        <v>0</v>
      </c>
    </row>
    <row r="58" spans="1:6" x14ac:dyDescent="0.3">
      <c r="A58" t="s">
        <v>18</v>
      </c>
      <c r="B58" s="1">
        <v>33233</v>
      </c>
    </row>
    <row r="59" spans="1:6" x14ac:dyDescent="0.3">
      <c r="A59" t="s">
        <v>89</v>
      </c>
      <c r="C59" s="4">
        <f>C14+C57</f>
        <v>12160.25</v>
      </c>
      <c r="D59" s="4">
        <f>D14+D57</f>
        <v>914.84999999999991</v>
      </c>
    </row>
    <row r="61" spans="1:6" x14ac:dyDescent="0.3">
      <c r="A61" t="s">
        <v>19</v>
      </c>
    </row>
    <row r="63" spans="1:6" x14ac:dyDescent="0.3">
      <c r="A63" t="s">
        <v>61</v>
      </c>
      <c r="F63" s="2">
        <v>30319.32</v>
      </c>
    </row>
    <row r="64" spans="1:6" x14ac:dyDescent="0.3">
      <c r="A64" t="s">
        <v>62</v>
      </c>
      <c r="F64">
        <v>-354.46000000000004</v>
      </c>
    </row>
    <row r="65" spans="1:6" x14ac:dyDescent="0.3">
      <c r="A65" t="s">
        <v>63</v>
      </c>
      <c r="F65">
        <v>459.85</v>
      </c>
    </row>
    <row r="66" spans="1:6" x14ac:dyDescent="0.3">
      <c r="A66" t="s">
        <v>64</v>
      </c>
      <c r="F66" s="2">
        <v>30424.71</v>
      </c>
    </row>
    <row r="68" spans="1:6" x14ac:dyDescent="0.3">
      <c r="A68" t="s">
        <v>65</v>
      </c>
      <c r="F68" s="2">
        <v>30424.71</v>
      </c>
    </row>
    <row r="69" spans="1:6" x14ac:dyDescent="0.3">
      <c r="A69" t="s">
        <v>17</v>
      </c>
      <c r="F69">
        <v>-957.93</v>
      </c>
    </row>
    <row r="70" spans="1:6" x14ac:dyDescent="0.3">
      <c r="A70" t="s">
        <v>63</v>
      </c>
      <c r="F70">
        <v>0</v>
      </c>
    </row>
    <row r="71" spans="1:6" x14ac:dyDescent="0.3">
      <c r="A71" t="s">
        <v>91</v>
      </c>
      <c r="F71" s="2">
        <v>29466.78</v>
      </c>
    </row>
    <row r="73" spans="1:6" x14ac:dyDescent="0.3">
      <c r="A73" t="s">
        <v>66</v>
      </c>
      <c r="F73" s="2">
        <v>29466.78</v>
      </c>
    </row>
    <row r="74" spans="1:6" x14ac:dyDescent="0.3">
      <c r="A74" t="s">
        <v>17</v>
      </c>
      <c r="F74">
        <v>-3177.34</v>
      </c>
    </row>
    <row r="75" spans="1:6" x14ac:dyDescent="0.3">
      <c r="A75" t="s">
        <v>63</v>
      </c>
      <c r="F75" s="2">
        <v>10207.81</v>
      </c>
    </row>
    <row r="76" spans="1:6" x14ac:dyDescent="0.3">
      <c r="A76" t="s">
        <v>67</v>
      </c>
      <c r="F76" s="2">
        <v>36497.25</v>
      </c>
    </row>
    <row r="78" spans="1:6" x14ac:dyDescent="0.3">
      <c r="A78" t="s">
        <v>68</v>
      </c>
      <c r="F78" s="2">
        <v>36497.25</v>
      </c>
    </row>
    <row r="79" spans="1:6" x14ac:dyDescent="0.3">
      <c r="A79" t="s">
        <v>17</v>
      </c>
      <c r="F79">
        <v>-2295.63</v>
      </c>
    </row>
    <row r="80" spans="1:6" x14ac:dyDescent="0.3">
      <c r="A80" t="s">
        <v>63</v>
      </c>
      <c r="F80">
        <v>6987.51</v>
      </c>
    </row>
    <row r="81" spans="1:6" x14ac:dyDescent="0.3">
      <c r="A81" t="s">
        <v>94</v>
      </c>
      <c r="F81" s="2">
        <v>41189.130000000005</v>
      </c>
    </row>
    <row r="83" spans="1:6" x14ac:dyDescent="0.3">
      <c r="A83" t="s">
        <v>70</v>
      </c>
      <c r="F83" s="2">
        <f>F81</f>
        <v>41189.130000000005</v>
      </c>
    </row>
    <row r="84" spans="1:6" x14ac:dyDescent="0.3">
      <c r="A84" t="s">
        <v>17</v>
      </c>
      <c r="F84" s="2">
        <f>-C59</f>
        <v>-12160.25</v>
      </c>
    </row>
    <row r="85" spans="1:6" x14ac:dyDescent="0.3">
      <c r="A85" t="s">
        <v>63</v>
      </c>
      <c r="F85" s="6">
        <f>D59</f>
        <v>914.84999999999991</v>
      </c>
    </row>
    <row r="86" spans="1:6" x14ac:dyDescent="0.3">
      <c r="A86" t="s">
        <v>71</v>
      </c>
      <c r="F86" s="2">
        <f>SUM(F83:F85)</f>
        <v>29943.730000000003</v>
      </c>
    </row>
    <row r="88" spans="1:6" x14ac:dyDescent="0.3">
      <c r="A88" t="s">
        <v>72</v>
      </c>
      <c r="F88" s="2"/>
    </row>
    <row r="89" spans="1:6" x14ac:dyDescent="0.3">
      <c r="A89" t="s">
        <v>17</v>
      </c>
    </row>
    <row r="90" spans="1:6" x14ac:dyDescent="0.3">
      <c r="A90" t="s">
        <v>63</v>
      </c>
    </row>
    <row r="91" spans="1:6" x14ac:dyDescent="0.3">
      <c r="A91" t="s">
        <v>73</v>
      </c>
      <c r="F91" s="2"/>
    </row>
    <row r="93" spans="1:6" x14ac:dyDescent="0.3">
      <c r="A93" t="s">
        <v>74</v>
      </c>
      <c r="F93" s="2"/>
    </row>
    <row r="94" spans="1:6" x14ac:dyDescent="0.3">
      <c r="A94" t="s">
        <v>17</v>
      </c>
    </row>
    <row r="95" spans="1:6" x14ac:dyDescent="0.3">
      <c r="A95" t="s">
        <v>63</v>
      </c>
    </row>
    <row r="96" spans="1:6" x14ac:dyDescent="0.3">
      <c r="A96" t="s">
        <v>75</v>
      </c>
      <c r="F96" s="2"/>
    </row>
    <row r="98" spans="1:6" x14ac:dyDescent="0.3">
      <c r="A98" t="s">
        <v>76</v>
      </c>
      <c r="F98" s="2"/>
    </row>
    <row r="99" spans="1:6" x14ac:dyDescent="0.3">
      <c r="A99" t="s">
        <v>77</v>
      </c>
    </row>
    <row r="100" spans="1:6" x14ac:dyDescent="0.3">
      <c r="A100" t="s">
        <v>63</v>
      </c>
    </row>
    <row r="101" spans="1:6" x14ac:dyDescent="0.3">
      <c r="A101" t="s">
        <v>78</v>
      </c>
    </row>
    <row r="103" spans="1:6" x14ac:dyDescent="0.3">
      <c r="A103" t="s">
        <v>79</v>
      </c>
      <c r="F103" s="2"/>
    </row>
    <row r="104" spans="1:6" x14ac:dyDescent="0.3">
      <c r="A104" t="s">
        <v>77</v>
      </c>
    </row>
    <row r="105" spans="1:6" x14ac:dyDescent="0.3">
      <c r="A105" t="s">
        <v>63</v>
      </c>
    </row>
    <row r="106" spans="1:6" x14ac:dyDescent="0.3">
      <c r="A106" t="s">
        <v>80</v>
      </c>
      <c r="F106" s="2"/>
    </row>
    <row r="108" spans="1:6" x14ac:dyDescent="0.3">
      <c r="A108" t="s">
        <v>81</v>
      </c>
      <c r="F108" s="2"/>
    </row>
    <row r="109" spans="1:6" x14ac:dyDescent="0.3">
      <c r="A109" t="s">
        <v>77</v>
      </c>
    </row>
    <row r="110" spans="1:6" x14ac:dyDescent="0.3">
      <c r="A110" t="s">
        <v>63</v>
      </c>
    </row>
    <row r="111" spans="1:6" x14ac:dyDescent="0.3">
      <c r="A111" t="s">
        <v>82</v>
      </c>
      <c r="F111" s="2"/>
    </row>
    <row r="113" spans="1:6" x14ac:dyDescent="0.3">
      <c r="A113" t="s">
        <v>83</v>
      </c>
      <c r="F113" s="2"/>
    </row>
    <row r="114" spans="1:6" x14ac:dyDescent="0.3">
      <c r="A114" t="s">
        <v>77</v>
      </c>
    </row>
    <row r="115" spans="1:6" x14ac:dyDescent="0.3">
      <c r="A115" t="s">
        <v>63</v>
      </c>
    </row>
    <row r="116" spans="1:6" x14ac:dyDescent="0.3">
      <c r="A116" t="s">
        <v>84</v>
      </c>
      <c r="F116" s="2"/>
    </row>
    <row r="118" spans="1:6" x14ac:dyDescent="0.3">
      <c r="A118" t="s">
        <v>85</v>
      </c>
      <c r="F118" s="2"/>
    </row>
    <row r="119" spans="1:6" x14ac:dyDescent="0.3">
      <c r="A119" t="s">
        <v>77</v>
      </c>
    </row>
    <row r="120" spans="1:6" x14ac:dyDescent="0.3">
      <c r="A120" t="s">
        <v>63</v>
      </c>
    </row>
    <row r="121" spans="1:6" x14ac:dyDescent="0.3">
      <c r="A121" t="s">
        <v>86</v>
      </c>
      <c r="F121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Year totals</vt:lpstr>
      <vt:lpstr>7.31.20</vt:lpstr>
      <vt:lpstr>6.30.20</vt:lpstr>
      <vt:lpstr>5.31.20</vt:lpstr>
      <vt:lpstr>4.30.20</vt:lpstr>
      <vt:lpstr>3.31.20</vt:lpstr>
      <vt:lpstr>2.28.20</vt:lpstr>
      <vt:lpstr>1.31.20</vt:lpstr>
      <vt:lpstr>12.31.19</vt:lpstr>
      <vt:lpstr>11.30.19</vt:lpstr>
      <vt:lpstr>10.31.19</vt:lpstr>
      <vt:lpstr>9.31.19</vt:lpstr>
      <vt:lpstr>8.31.19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Rozum</dc:creator>
  <cp:keywords/>
  <dc:description/>
  <cp:lastModifiedBy>Melanie Luckenbach</cp:lastModifiedBy>
  <cp:revision/>
  <cp:lastPrinted>2021-07-14T14:20:27Z</cp:lastPrinted>
  <dcterms:created xsi:type="dcterms:W3CDTF">2021-07-09T14:45:59Z</dcterms:created>
  <dcterms:modified xsi:type="dcterms:W3CDTF">2021-10-11T21:31:00Z</dcterms:modified>
  <cp:category/>
  <cp:contentStatus/>
</cp:coreProperties>
</file>